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5" yWindow="60" windowWidth="22125" windowHeight="8430"/>
  </bookViews>
  <sheets>
    <sheet name="Part List Report" sheetId="3" r:id="rId1"/>
    <sheet name="Project Information" sheetId="4" r:id="rId2"/>
  </sheets>
  <definedNames>
    <definedName name="Print_Titles" localSheetId="0">'Part List Report'!$9:$9</definedName>
  </definedNames>
  <calcPr calcId="145621"/>
</workbook>
</file>

<file path=xl/calcChain.xml><?xml version="1.0" encoding="utf-8"?>
<calcChain xmlns="http://schemas.openxmlformats.org/spreadsheetml/2006/main">
  <c r="B87" i="3" l="1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D4" i="3" l="1"/>
  <c r="B11" i="3"/>
  <c r="B10" i="3"/>
  <c r="E8" i="3"/>
  <c r="F8" i="3"/>
</calcChain>
</file>

<file path=xl/sharedStrings.xml><?xml version="1.0" encoding="utf-8"?>
<sst xmlns="http://schemas.openxmlformats.org/spreadsheetml/2006/main" count="756" uniqueCount="385">
  <si>
    <t>Project Full Path</t>
  </si>
  <si>
    <t>Project Filename</t>
  </si>
  <si>
    <t>Variant Name</t>
  </si>
  <si>
    <t>Data-Source Filename</t>
  </si>
  <si>
    <t>Data-Source Full Path</t>
  </si>
  <si>
    <t>Title</t>
  </si>
  <si>
    <t>Total Quantity</t>
  </si>
  <si>
    <t>Report Time</t>
  </si>
  <si>
    <t>Report Date</t>
  </si>
  <si>
    <t>Report Date &amp; Tine</t>
  </si>
  <si>
    <t>Output Name</t>
  </si>
  <si>
    <t>Output Type</t>
  </si>
  <si>
    <t>Output Generator Name</t>
  </si>
  <si>
    <t>Output Generator Description</t>
  </si>
  <si>
    <t>Project:</t>
  </si>
  <si>
    <t>Variant:</t>
  </si>
  <si>
    <t>Print Date:</t>
  </si>
  <si>
    <t>Report Date:</t>
  </si>
  <si>
    <t>Approved</t>
  </si>
  <si>
    <t>Notes</t>
  </si>
  <si>
    <t>#</t>
  </si>
  <si>
    <t xml:space="preserve"> </t>
  </si>
  <si>
    <t>File:</t>
  </si>
  <si>
    <t>Bill of Material</t>
  </si>
  <si>
    <t>200W WPC Kit</t>
  </si>
  <si>
    <t>None</t>
  </si>
  <si>
    <t>16.08.2018</t>
  </si>
  <si>
    <t>200W WPC Transmitter</t>
  </si>
  <si>
    <t>11:01:36</t>
  </si>
  <si>
    <t>183</t>
  </si>
  <si>
    <t>Designator</t>
  </si>
  <si>
    <t>C1, C2, C4, C8, C9, C10, C42, C43, C54, C62</t>
  </si>
  <si>
    <t>C3, C24, C36, C37, C38, C52, C58</t>
  </si>
  <si>
    <t>C5, C7, C22, C23, C34, C39, C45, C48, C51, C55, C57</t>
  </si>
  <si>
    <t>C6, C29, C30, C31</t>
  </si>
  <si>
    <t>C11, C12, C13, C14, C15, C16, C17, C33, C41, C46, C56, C63</t>
  </si>
  <si>
    <t>C18</t>
  </si>
  <si>
    <t>C19, C20</t>
  </si>
  <si>
    <t>C21</t>
  </si>
  <si>
    <t>C25</t>
  </si>
  <si>
    <t>C26, C27, C60, C61</t>
  </si>
  <si>
    <t>C28</t>
  </si>
  <si>
    <t>C32</t>
  </si>
  <si>
    <t>C35</t>
  </si>
  <si>
    <t>C40, C44, C47, C49</t>
  </si>
  <si>
    <t>C50</t>
  </si>
  <si>
    <t>C53</t>
  </si>
  <si>
    <t>C59</t>
  </si>
  <si>
    <t>CE1, CE2</t>
  </si>
  <si>
    <t>CE3</t>
  </si>
  <si>
    <t>CE4, CE5, CE6, CE7</t>
  </si>
  <si>
    <t>Cover1</t>
  </si>
  <si>
    <t>D1</t>
  </si>
  <si>
    <t>D2, D5</t>
  </si>
  <si>
    <t>D3</t>
  </si>
  <si>
    <t>D4</t>
  </si>
  <si>
    <t>D6</t>
  </si>
  <si>
    <t>D7, D8, D9, D10, D12, D13</t>
  </si>
  <si>
    <t>D14</t>
  </si>
  <si>
    <t>D15, D17</t>
  </si>
  <si>
    <t>D16</t>
  </si>
  <si>
    <t>D18, D19, D20, D21</t>
  </si>
  <si>
    <t>IC1</t>
  </si>
  <si>
    <t>IC2</t>
  </si>
  <si>
    <t>IC3</t>
  </si>
  <si>
    <t>IC4</t>
  </si>
  <si>
    <t>IC5</t>
  </si>
  <si>
    <t>IC6</t>
  </si>
  <si>
    <t>IC7</t>
  </si>
  <si>
    <t>IC9, IC10</t>
  </si>
  <si>
    <t>IC12</t>
  </si>
  <si>
    <t>J1, J3</t>
  </si>
  <si>
    <t>J2</t>
  </si>
  <si>
    <t>J4</t>
  </si>
  <si>
    <t>J5</t>
  </si>
  <si>
    <t>L1</t>
  </si>
  <si>
    <t>L2</t>
  </si>
  <si>
    <t>MP1, MP2, MP3, MP4</t>
  </si>
  <si>
    <t>MP5, MP6, MP7, MP8</t>
  </si>
  <si>
    <t>PCB1</t>
  </si>
  <si>
    <t>R1, R2, R20, R25, R30, R33, R34, R39, R46</t>
  </si>
  <si>
    <t>R3</t>
  </si>
  <si>
    <t>R4, R41</t>
  </si>
  <si>
    <t>R5</t>
  </si>
  <si>
    <t>R6, R9, R40, R42</t>
  </si>
  <si>
    <t>R7</t>
  </si>
  <si>
    <t>R8</t>
  </si>
  <si>
    <t>R10</t>
  </si>
  <si>
    <t>R11</t>
  </si>
  <si>
    <t>R12, R47</t>
  </si>
  <si>
    <t>R13</t>
  </si>
  <si>
    <t>R14, R18</t>
  </si>
  <si>
    <t>R15, R16</t>
  </si>
  <si>
    <t>R17, R26, R37, R53, R54, R56</t>
  </si>
  <si>
    <t>R19</t>
  </si>
  <si>
    <t>R21, R22, R27, R28</t>
  </si>
  <si>
    <t>R23, R24, R31, R32</t>
  </si>
  <si>
    <t>R29</t>
  </si>
  <si>
    <t>R35</t>
  </si>
  <si>
    <t>R36</t>
  </si>
  <si>
    <t>R38</t>
  </si>
  <si>
    <t>R43, R44</t>
  </si>
  <si>
    <t>R45</t>
  </si>
  <si>
    <t>R48, R49, R50</t>
  </si>
  <si>
    <t>R51, R52</t>
  </si>
  <si>
    <t>R55</t>
  </si>
  <si>
    <t>S1</t>
  </si>
  <si>
    <t>Screw1, Screw2, Screw3, Screw4</t>
  </si>
  <si>
    <t>T1, T2, T3, T4, T5</t>
  </si>
  <si>
    <t>Comment</t>
  </si>
  <si>
    <t>1uF/50V/X7R</t>
  </si>
  <si>
    <t>1nF/50V/X7R</t>
  </si>
  <si>
    <t>100nF/50V/X7R</t>
  </si>
  <si>
    <t>4.7uF/50V/X7R</t>
  </si>
  <si>
    <t>10nF/50V/X7R</t>
  </si>
  <si>
    <t>22nF/50V/X7R</t>
  </si>
  <si>
    <t>470nF/275V</t>
  </si>
  <si>
    <t>100nF/50V</t>
  </si>
  <si>
    <t>33pF/50V/NP0</t>
  </si>
  <si>
    <t>47uF/16V/X7R</t>
  </si>
  <si>
    <t>220nF/50V/X7R</t>
  </si>
  <si>
    <t>100nF/250V/C0G</t>
  </si>
  <si>
    <t>2.2uF/25V/X7R</t>
  </si>
  <si>
    <t>470pF/50V/NP0</t>
  </si>
  <si>
    <t>opt.</t>
  </si>
  <si>
    <t>220uF/50V/ATLL-Series</t>
  </si>
  <si>
    <t>10uF/25V/ASLL-Series</t>
  </si>
  <si>
    <t>1000uF/35V/ATLL-Series</t>
  </si>
  <si>
    <t>Top Cover 80x80-2</t>
  </si>
  <si>
    <t>LED_red</t>
  </si>
  <si>
    <t>LED_green</t>
  </si>
  <si>
    <t>LED_blue</t>
  </si>
  <si>
    <t>TZMB-4V7</t>
  </si>
  <si>
    <t>TFZVTR-5V1B</t>
  </si>
  <si>
    <t>1N4148W</t>
  </si>
  <si>
    <t>US1M</t>
  </si>
  <si>
    <t>TFZVTR-30B</t>
  </si>
  <si>
    <t>TFZVTR-20B</t>
  </si>
  <si>
    <t>1N4148WS</t>
  </si>
  <si>
    <t>MAX232CSE</t>
  </si>
  <si>
    <t>AD8215YRZ</t>
  </si>
  <si>
    <t>AD8031</t>
  </si>
  <si>
    <t>171032401</t>
  </si>
  <si>
    <t>AD8642ARZ</t>
  </si>
  <si>
    <t>XMC1302-T038X0064 AB</t>
  </si>
  <si>
    <t>TLS715B0</t>
  </si>
  <si>
    <t>IRS2008SPBF</t>
  </si>
  <si>
    <t>TS432AILT</t>
  </si>
  <si>
    <t>Header 8pos.</t>
  </si>
  <si>
    <t>DC Jack 24V/5A</t>
  </si>
  <si>
    <t>Header 2pos.</t>
  </si>
  <si>
    <t>10uH/1.2A</t>
  </si>
  <si>
    <t>2x220uH/12A</t>
  </si>
  <si>
    <t>Plastic Spacer M3 I/A / 10mm</t>
  </si>
  <si>
    <t>Plastic Spacer M3 I/I / 30mm</t>
  </si>
  <si>
    <t>PCB</t>
  </si>
  <si>
    <t>10k0 / 1%</t>
  </si>
  <si>
    <t>6k80 / 1%</t>
  </si>
  <si>
    <t>2k00 / 1%</t>
  </si>
  <si>
    <t>18k0 / 1%</t>
  </si>
  <si>
    <t>100k / 1%</t>
  </si>
  <si>
    <t>75k0 / 1%</t>
  </si>
  <si>
    <t>1M00 / 1%</t>
  </si>
  <si>
    <t>47k0 / 1%</t>
  </si>
  <si>
    <t>1k30 / 1%</t>
  </si>
  <si>
    <t>15k0 / 1%</t>
  </si>
  <si>
    <t>0R005</t>
  </si>
  <si>
    <t>2k20 / 1%</t>
  </si>
  <si>
    <t>470R / 1%</t>
  </si>
  <si>
    <t>1k00 / 1%</t>
  </si>
  <si>
    <t>NTC-10K</t>
  </si>
  <si>
    <t>4R70 / 1%</t>
  </si>
  <si>
    <t>10R0 / 1%</t>
  </si>
  <si>
    <t>100R / 1%</t>
  </si>
  <si>
    <t>150k / 1%</t>
  </si>
  <si>
    <t>24k0 / 1%</t>
  </si>
  <si>
    <t>2k40 / 1%</t>
  </si>
  <si>
    <t>2M00 / 1%</t>
  </si>
  <si>
    <t>5k10 / 1%</t>
  </si>
  <si>
    <t>4k70 / 1%</t>
  </si>
  <si>
    <t>0R00 / 1%</t>
  </si>
  <si>
    <t>470k / 1%</t>
  </si>
  <si>
    <t>PEC11R-4115K-S0018</t>
  </si>
  <si>
    <t>Flat Head Screw M3x6</t>
  </si>
  <si>
    <t>IPD046N08N5</t>
  </si>
  <si>
    <t>Description</t>
  </si>
  <si>
    <t>Ceramic Capacitor</t>
  </si>
  <si>
    <t>FTX2 Film Capacitor</t>
  </si>
  <si>
    <t>AL-Elko ATLL-Series</t>
  </si>
  <si>
    <t>Aluminium Elko ASLL-Series</t>
  </si>
  <si>
    <t>LED Red 0805</t>
  </si>
  <si>
    <t>LED Green 0805</t>
  </si>
  <si>
    <t>LED blue 0805</t>
  </si>
  <si>
    <t>Zener Diode</t>
  </si>
  <si>
    <t>Kleinsignaldiode 75V/0.15A</t>
  </si>
  <si>
    <t>Fast Recovery Diode</t>
  </si>
  <si>
    <t>Kleinsignaldiode 75V/0.1A</t>
  </si>
  <si>
    <t>+5V RS232 Driver/Receiver</t>
  </si>
  <si>
    <t>Curent Shunt Monitor</t>
  </si>
  <si>
    <t>Rail to Rail Op Amplifier</t>
  </si>
  <si>
    <t>Variable Step Down Regulator Module</t>
  </si>
  <si>
    <t>Dual JFET Op Amplifier</t>
  </si>
  <si>
    <t>XMC1300 Cortex M0 MCU Series</t>
  </si>
  <si>
    <t>Lin. Spannungsregler +5V/0.15A</t>
  </si>
  <si>
    <t>High- and Low Side Driver</t>
  </si>
  <si>
    <t>1.24 adj. shunt voltage reference</t>
  </si>
  <si>
    <t>8 Pos. dual Pin Header</t>
  </si>
  <si>
    <t>8 Pos. Male Box Header</t>
  </si>
  <si>
    <t>DC Power Jack Right Angled SMT Ø6.4 with 4 soldering pads &amp; pegs WR-DC</t>
  </si>
  <si>
    <t>2pos. RM 5.08 Horizontal PCB Header</t>
  </si>
  <si>
    <t>SMD Shielded Inductor</t>
  </si>
  <si>
    <t>Common Mode Power Line Choke</t>
  </si>
  <si>
    <t>Plastic Space M3 I/A 10mm</t>
  </si>
  <si>
    <t>Placeholder for PCB No. in BOM</t>
  </si>
  <si>
    <t>Thick Film Resistor</t>
  </si>
  <si>
    <t>Current Sense Resistor 3W</t>
  </si>
  <si>
    <t>NTC Thermistor 10K J62B4500</t>
  </si>
  <si>
    <t>Encoder 360° / 18 Pulses</t>
  </si>
  <si>
    <t>N-Channel MOSFET</t>
  </si>
  <si>
    <t>Mounting Style</t>
  </si>
  <si>
    <t>SMD</t>
  </si>
  <si>
    <t>THT</t>
  </si>
  <si>
    <t>N/A</t>
  </si>
  <si>
    <t/>
  </si>
  <si>
    <t>Package</t>
  </si>
  <si>
    <t>0805</t>
  </si>
  <si>
    <t>1210</t>
  </si>
  <si>
    <t>18mm x 8mm x 14mm</t>
  </si>
  <si>
    <t>1206</t>
  </si>
  <si>
    <t>1812</t>
  </si>
  <si>
    <t>10mm x 16mm</t>
  </si>
  <si>
    <t>4.3mm x 5.5mm</t>
  </si>
  <si>
    <t>13mm x 35mm</t>
  </si>
  <si>
    <t>MiniMelf (SOD-80)</t>
  </si>
  <si>
    <t>SOD-323HW</t>
  </si>
  <si>
    <t>SOD-123</t>
  </si>
  <si>
    <t>SMA</t>
  </si>
  <si>
    <t>SOD-323</t>
  </si>
  <si>
    <t>SO16</t>
  </si>
  <si>
    <t>SO8</t>
  </si>
  <si>
    <t>TO23-5</t>
  </si>
  <si>
    <t>TO263-7EP</t>
  </si>
  <si>
    <t>TSSOP38</t>
  </si>
  <si>
    <t>SO8 Exposed Pad</t>
  </si>
  <si>
    <t>TO23-3</t>
  </si>
  <si>
    <t>3020</t>
  </si>
  <si>
    <t>WE-ExB-L</t>
  </si>
  <si>
    <t>2512</t>
  </si>
  <si>
    <t>TO252-3</t>
  </si>
  <si>
    <t>Manufacturer</t>
  </si>
  <si>
    <t>Würth Elektronik eiSos</t>
  </si>
  <si>
    <t>Kemet</t>
  </si>
  <si>
    <t>Vishay</t>
  </si>
  <si>
    <t>Rohm</t>
  </si>
  <si>
    <t>MAXIM</t>
  </si>
  <si>
    <t>Analog Devices</t>
  </si>
  <si>
    <t>Infineon</t>
  </si>
  <si>
    <t>ST Microelectronics</t>
  </si>
  <si>
    <t>Würth Elektronik eiCan</t>
  </si>
  <si>
    <t>Vishay / Dale</t>
  </si>
  <si>
    <t>TDK</t>
  </si>
  <si>
    <t>Bourns</t>
  </si>
  <si>
    <t>Mfr. Part No.</t>
  </si>
  <si>
    <t>885012207103</t>
  </si>
  <si>
    <t>885012207086</t>
  </si>
  <si>
    <t>885012207098</t>
  </si>
  <si>
    <t>885012209048</t>
  </si>
  <si>
    <t>885012207092</t>
  </si>
  <si>
    <t>885012207094</t>
  </si>
  <si>
    <t>890324025039CS</t>
  </si>
  <si>
    <t>885012007054</t>
  </si>
  <si>
    <t>885012109011</t>
  </si>
  <si>
    <t>885012208087</t>
  </si>
  <si>
    <t>885012207100</t>
  </si>
  <si>
    <t>C1812C104JAGACAUTO</t>
  </si>
  <si>
    <t>885012207079</t>
  </si>
  <si>
    <t>885012007061</t>
  </si>
  <si>
    <t>860160675026</t>
  </si>
  <si>
    <t>865060440001</t>
  </si>
  <si>
    <t>860160578032</t>
  </si>
  <si>
    <t>150080BS75000</t>
  </si>
  <si>
    <t>150080GS75000</t>
  </si>
  <si>
    <t>TZMB4V7-GS08</t>
  </si>
  <si>
    <t>1N4148W-E3-08</t>
  </si>
  <si>
    <t>US1M-E3/61T</t>
  </si>
  <si>
    <t>1N4148WS-E3-08</t>
  </si>
  <si>
    <t>MAX232CSE+</t>
  </si>
  <si>
    <t>AD8031ARTZ</t>
  </si>
  <si>
    <t>XMC1302T038X0064ABXUMA1</t>
  </si>
  <si>
    <t>TLS715B0EJV50</t>
  </si>
  <si>
    <t>61300821121</t>
  </si>
  <si>
    <t>61200821621</t>
  </si>
  <si>
    <t>694108106102</t>
  </si>
  <si>
    <t>691313510002</t>
  </si>
  <si>
    <t>74438336100</t>
  </si>
  <si>
    <t>744844221</t>
  </si>
  <si>
    <t>971100365</t>
  </si>
  <si>
    <t>970300365</t>
  </si>
  <si>
    <t>CRCW080510K0FKEB</t>
  </si>
  <si>
    <t>CRCW08056K80FKEA</t>
  </si>
  <si>
    <t>CRCW08052K00FKEB</t>
  </si>
  <si>
    <t>CRCW080518K0FKEA</t>
  </si>
  <si>
    <t>CRCW0805100KFKEB</t>
  </si>
  <si>
    <t>CRCW080575K0FKEB</t>
  </si>
  <si>
    <t>CRCW08051M00FKEB</t>
  </si>
  <si>
    <t>CRCW080547K0FKEB</t>
  </si>
  <si>
    <t>CRCW08051K30FKEB</t>
  </si>
  <si>
    <t>CRCW080515K0FKEB</t>
  </si>
  <si>
    <t>WSLP25125L000FEA</t>
  </si>
  <si>
    <t>CRCW08052K20FKEB</t>
  </si>
  <si>
    <t>CRCW0805470RFKEB</t>
  </si>
  <si>
    <t>CRCW08051K00FKEA</t>
  </si>
  <si>
    <t>B57431V2103J62</t>
  </si>
  <si>
    <t>CRCW12064R70FKEA</t>
  </si>
  <si>
    <t>CRCW120610R0FKEA</t>
  </si>
  <si>
    <t>CRCW0805100RFKEB</t>
  </si>
  <si>
    <t>CRCW0805150KFKEB</t>
  </si>
  <si>
    <t>CRCW080524K0FKEA</t>
  </si>
  <si>
    <t>CRCW08052K40FKEA</t>
  </si>
  <si>
    <t>CRCW08052M00FKEA</t>
  </si>
  <si>
    <t>CRCW08055K10FKEA</t>
  </si>
  <si>
    <t>CRCW08054K70FKEB</t>
  </si>
  <si>
    <t>CRCW08050000ZSTC</t>
  </si>
  <si>
    <t>CRCW0805470KFKEA</t>
  </si>
  <si>
    <t>PEC11R-4115K-S008</t>
  </si>
  <si>
    <t>Distributor</t>
  </si>
  <si>
    <t>Mouser</t>
  </si>
  <si>
    <t>BruceYang</t>
  </si>
  <si>
    <t>Kunstoffschraube.de</t>
  </si>
  <si>
    <t>Distr. Part No.</t>
  </si>
  <si>
    <t>80-C1812C104JAGAUTO</t>
  </si>
  <si>
    <t>XXX</t>
  </si>
  <si>
    <t>78-TZMB4V7</t>
  </si>
  <si>
    <t>755-TFZVTR-5V1B</t>
  </si>
  <si>
    <t>78-1N4148W-E3-08</t>
  </si>
  <si>
    <t>625-US1M-E3</t>
  </si>
  <si>
    <t>755-TFZVTR-30B</t>
  </si>
  <si>
    <t>755-TFZVTR-20B</t>
  </si>
  <si>
    <t>78-1N4148WS-E3-08</t>
  </si>
  <si>
    <t>700-MAX232CSE</t>
  </si>
  <si>
    <t>584-AD8215YRZ</t>
  </si>
  <si>
    <t>584-AD8031ARTZ-R7</t>
  </si>
  <si>
    <t>584-AD8642ARZ</t>
  </si>
  <si>
    <t>726-1302T038X0064AB</t>
  </si>
  <si>
    <t>511-L79L08ACD13TR</t>
  </si>
  <si>
    <t>726-IRS2008SPBF</t>
  </si>
  <si>
    <t>511-TS432AIL</t>
  </si>
  <si>
    <t>71-CRCW080510K0FKEB</t>
  </si>
  <si>
    <t>71-CRCW0805-6.8K-E3</t>
  </si>
  <si>
    <t>71-CRCW08052K00FKEB</t>
  </si>
  <si>
    <t>71-CRCW080518K0FKEA</t>
  </si>
  <si>
    <t>71-CRCW0805100KFKEB</t>
  </si>
  <si>
    <t>71-CRCW080575K0FKEB</t>
  </si>
  <si>
    <t>71-CRCW08051M00FKEB</t>
  </si>
  <si>
    <t>71-CRCW080547K0FKEB</t>
  </si>
  <si>
    <t>71-CRCW08051K30FKEB</t>
  </si>
  <si>
    <t>71-CRCW080515K0FKEB</t>
  </si>
  <si>
    <t>71-WSLP25125L000FEA</t>
  </si>
  <si>
    <t>71-CRCW08052K20FKEB</t>
  </si>
  <si>
    <t>71-CRCW0805470RFKEB</t>
  </si>
  <si>
    <t>71-CRCW0805-1.0K-E3</t>
  </si>
  <si>
    <t>871-B57431V2103J62</t>
  </si>
  <si>
    <t>71-CRCW12064R70FKEA</t>
  </si>
  <si>
    <t>71-CRCW120610R0FKEA</t>
  </si>
  <si>
    <t>71-CRCW0805100RFKEB</t>
  </si>
  <si>
    <t>71-CRCW0805150KFKEB</t>
  </si>
  <si>
    <t>71-CRCW080-24K-E3</t>
  </si>
  <si>
    <t>71-CRCW08052K40FKEA</t>
  </si>
  <si>
    <t>71-CRCW0805-2M-E3</t>
  </si>
  <si>
    <t>71-CRCW0805-5.1K-E3</t>
  </si>
  <si>
    <t>71-CRCW08054K70FKEB</t>
  </si>
  <si>
    <t>71-CRCW08050000ZSTC</t>
  </si>
  <si>
    <t>71-CRCW0805470KFKEA</t>
  </si>
  <si>
    <t>652-PEC11R3115KS0018</t>
  </si>
  <si>
    <t>109110</t>
  </si>
  <si>
    <t>726-IPD046N08N5ATMA1</t>
  </si>
  <si>
    <t>Quantity</t>
  </si>
  <si>
    <t>C:\Users\a.unterreitmeier\Documents\Projekte\WPC_Demokit_200W_MCU\WE_WPC_002_V03_2018\Altium-Files\WE-WPC-002-V03-2018.PrjPCB</t>
  </si>
  <si>
    <t>WE-WPC-002-V03-2018.PrjPCB</t>
  </si>
  <si>
    <t>&lt;Parameter Title not found&gt;</t>
  </si>
  <si>
    <t>16.08.2018 11:01:36</t>
  </si>
  <si>
    <t>Bill of Materials</t>
  </si>
  <si>
    <t>BOM_PartType</t>
  </si>
  <si>
    <t>BOM</t>
  </si>
  <si>
    <t>Flat Head Screw M3x6 / 99X114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</si>
</sst>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C09]dd\-mmm\-yy;@"/>
    <numFmt numFmtId="165" formatCode="[$-409]h:mm:ss\ AM/PM;@"/>
  </numFmts>
  <fonts count="17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</font>
    <font>
      <b/>
      <sz val="12"/>
      <color indexed="13"/>
      <name val="Arial"/>
    </font>
    <font>
      <sz val="8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8"/>
      <color indexed="10"/>
      <name val="Arial"/>
      <family val="2"/>
      <charset val="204"/>
    </font>
    <font>
      <b/>
      <sz val="10"/>
      <name val="Arial"/>
    </font>
    <font>
      <sz val="8"/>
      <name val="Arial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9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2"/>
      </top>
      <bottom/>
      <diagonal/>
    </border>
    <border>
      <left/>
      <right style="medium">
        <color indexed="64"/>
      </right>
      <top style="medium">
        <color indexed="62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medium">
        <color indexed="62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  <protection locked="0"/>
    </xf>
    <xf numFmtId="0" fontId="1" fillId="0" borderId="1" xfId="0" applyNumberFormat="1" applyFont="1" applyFill="1" applyBorder="1" applyAlignment="1" applyProtection="1">
      <alignment horizontal="left" vertical="top"/>
      <protection locked="0"/>
    </xf>
    <xf numFmtId="0" fontId="1" fillId="0" borderId="0" xfId="0" applyNumberFormat="1" applyFont="1" applyFill="1" applyBorder="1" applyAlignment="1" applyProtection="1">
      <alignment horizontal="left" vertical="top"/>
      <protection locked="0"/>
    </xf>
    <xf numFmtId="0" fontId="1" fillId="0" borderId="0" xfId="0" applyNumberFormat="1" applyFont="1" applyFill="1" applyBorder="1" applyAlignment="1" applyProtection="1">
      <alignment vertical="top"/>
      <protection locked="0"/>
    </xf>
    <xf numFmtId="0" fontId="1" fillId="0" borderId="2" xfId="0" applyNumberFormat="1" applyFont="1" applyFill="1" applyBorder="1" applyAlignment="1" applyProtection="1">
      <alignment horizontal="left" vertical="top"/>
      <protection locked="0"/>
    </xf>
    <xf numFmtId="0" fontId="1" fillId="0" borderId="3" xfId="0" applyNumberFormat="1" applyFont="1" applyFill="1" applyBorder="1" applyAlignment="1" applyProtection="1">
      <alignment horizontal="left" vertical="top"/>
      <protection locked="0"/>
    </xf>
    <xf numFmtId="0" fontId="1" fillId="0" borderId="4" xfId="0" applyNumberFormat="1" applyFont="1" applyFill="1" applyBorder="1" applyAlignment="1" applyProtection="1">
      <alignment horizontal="left" vertical="top"/>
      <protection locked="0"/>
    </xf>
    <xf numFmtId="0" fontId="1" fillId="0" borderId="5" xfId="0" applyNumberFormat="1" applyFont="1" applyFill="1" applyBorder="1" applyAlignment="1" applyProtection="1">
      <alignment horizontal="left" vertical="top"/>
      <protection locked="0"/>
    </xf>
    <xf numFmtId="0" fontId="1" fillId="0" borderId="5" xfId="0" applyNumberFormat="1" applyFont="1" applyFill="1" applyBorder="1" applyAlignment="1" applyProtection="1">
      <alignment vertical="top"/>
      <protection locked="0"/>
    </xf>
    <xf numFmtId="0" fontId="1" fillId="0" borderId="6" xfId="0" applyNumberFormat="1" applyFont="1" applyFill="1" applyBorder="1" applyAlignment="1" applyProtection="1">
      <alignment vertical="top"/>
      <protection locked="0"/>
    </xf>
    <xf numFmtId="0" fontId="1" fillId="0" borderId="7" xfId="0" applyNumberFormat="1" applyFont="1" applyFill="1" applyBorder="1" applyAlignment="1" applyProtection="1">
      <alignment vertical="top"/>
      <protection locked="0"/>
    </xf>
    <xf numFmtId="0" fontId="1" fillId="0" borderId="8" xfId="0" applyNumberFormat="1" applyFont="1" applyFill="1" applyBorder="1" applyAlignment="1" applyProtection="1">
      <alignment vertical="top"/>
      <protection locked="0"/>
    </xf>
    <xf numFmtId="0" fontId="0" fillId="0" borderId="9" xfId="0" applyBorder="1" applyAlignment="1">
      <alignment vertical="top"/>
    </xf>
    <xf numFmtId="0" fontId="8" fillId="2" borderId="0" xfId="0" applyFont="1" applyFill="1" applyBorder="1" applyAlignment="1"/>
    <xf numFmtId="0" fontId="9" fillId="2" borderId="0" xfId="0" applyFont="1" applyFill="1" applyBorder="1" applyAlignment="1"/>
    <xf numFmtId="0" fontId="9" fillId="2" borderId="7" xfId="0" applyFont="1" applyFill="1" applyBorder="1" applyAlignment="1"/>
    <xf numFmtId="0" fontId="9" fillId="2" borderId="10" xfId="0" applyFont="1" applyFill="1" applyBorder="1" applyAlignment="1"/>
    <xf numFmtId="0" fontId="8" fillId="2" borderId="10" xfId="0" applyFont="1" applyFill="1" applyBorder="1" applyAlignment="1"/>
    <xf numFmtId="0" fontId="8" fillId="2" borderId="7" xfId="0" applyFont="1" applyFill="1" applyBorder="1" applyAlignment="1"/>
    <xf numFmtId="0" fontId="10" fillId="2" borderId="0" xfId="0" applyFont="1" applyFill="1" applyBorder="1" applyAlignment="1"/>
    <xf numFmtId="164" fontId="9" fillId="2" borderId="10" xfId="0" applyNumberFormat="1" applyFont="1" applyFill="1" applyBorder="1" applyAlignment="1">
      <alignment horizontal="left"/>
    </xf>
    <xf numFmtId="165" fontId="9" fillId="2" borderId="10" xfId="0" applyNumberFormat="1" applyFont="1" applyFill="1" applyBorder="1" applyAlignment="1">
      <alignment horizontal="left"/>
    </xf>
    <xf numFmtId="0" fontId="11" fillId="2" borderId="11" xfId="0" applyFont="1" applyFill="1" applyBorder="1" applyAlignment="1">
      <alignment vertical="center"/>
    </xf>
    <xf numFmtId="0" fontId="11" fillId="2" borderId="12" xfId="0" applyFont="1" applyFill="1" applyBorder="1" applyAlignment="1">
      <alignment vertical="center"/>
    </xf>
    <xf numFmtId="0" fontId="1" fillId="0" borderId="13" xfId="0" applyNumberFormat="1" applyFont="1" applyFill="1" applyBorder="1" applyAlignment="1" applyProtection="1">
      <alignment vertical="top"/>
      <protection locked="0"/>
    </xf>
    <xf numFmtId="0" fontId="1" fillId="0" borderId="15" xfId="0" applyNumberFormat="1" applyFont="1" applyFill="1" applyBorder="1" applyAlignment="1" applyProtection="1">
      <alignment horizontal="left" vertical="top"/>
      <protection locked="0"/>
    </xf>
    <xf numFmtId="0" fontId="1" fillId="0" borderId="16" xfId="0" applyNumberFormat="1" applyFont="1" applyFill="1" applyBorder="1" applyAlignment="1" applyProtection="1">
      <alignment horizontal="left" vertical="top"/>
      <protection locked="0"/>
    </xf>
    <xf numFmtId="0" fontId="8" fillId="2" borderId="16" xfId="0" applyFont="1" applyFill="1" applyBorder="1" applyAlignment="1"/>
    <xf numFmtId="0" fontId="8" fillId="2" borderId="13" xfId="0" applyFont="1" applyFill="1" applyBorder="1" applyAlignment="1"/>
    <xf numFmtId="0" fontId="8" fillId="2" borderId="5" xfId="0" applyFont="1" applyFill="1" applyBorder="1" applyAlignment="1"/>
    <xf numFmtId="0" fontId="8" fillId="2" borderId="5" xfId="0" applyFont="1" applyFill="1" applyBorder="1" applyAlignment="1">
      <alignment horizontal="left"/>
    </xf>
    <xf numFmtId="0" fontId="9" fillId="2" borderId="5" xfId="0" applyFont="1" applyFill="1" applyBorder="1" applyAlignment="1">
      <alignment horizontal="left"/>
    </xf>
    <xf numFmtId="0" fontId="9" fillId="2" borderId="5" xfId="0" applyFont="1" applyFill="1" applyBorder="1" applyAlignment="1"/>
    <xf numFmtId="0" fontId="5" fillId="5" borderId="0" xfId="0" applyFont="1" applyFill="1" applyBorder="1" applyAlignment="1"/>
    <xf numFmtId="0" fontId="5" fillId="5" borderId="27" xfId="0" applyFont="1" applyFill="1" applyBorder="1" applyAlignment="1"/>
    <xf numFmtId="0" fontId="5" fillId="5" borderId="1" xfId="0" applyFont="1" applyFill="1" applyBorder="1" applyAlignment="1"/>
    <xf numFmtId="0" fontId="5" fillId="5" borderId="6" xfId="0" applyFont="1" applyFill="1" applyBorder="1" applyAlignment="1"/>
    <xf numFmtId="0" fontId="5" fillId="5" borderId="7" xfId="0" applyFont="1" applyFill="1" applyBorder="1" applyAlignment="1"/>
    <xf numFmtId="0" fontId="4" fillId="5" borderId="28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vertical="center"/>
    </xf>
    <xf numFmtId="0" fontId="5" fillId="5" borderId="8" xfId="0" applyFont="1" applyFill="1" applyBorder="1" applyAlignment="1"/>
    <xf numFmtId="0" fontId="12" fillId="3" borderId="0" xfId="0" applyFont="1" applyFill="1" applyBorder="1" applyAlignment="1">
      <alignment horizontal="left" vertical="center"/>
    </xf>
    <xf numFmtId="0" fontId="12" fillId="4" borderId="0" xfId="0" applyFont="1" applyFill="1" applyBorder="1" applyAlignment="1">
      <alignment horizontal="left" vertical="center"/>
    </xf>
    <xf numFmtId="0" fontId="7" fillId="3" borderId="22" xfId="0" applyFont="1" applyFill="1" applyBorder="1" applyAlignment="1">
      <alignment horizontal="center" vertical="top" wrapText="1"/>
    </xf>
    <xf numFmtId="0" fontId="7" fillId="4" borderId="26" xfId="0" applyFont="1" applyFill="1" applyBorder="1" applyAlignment="1">
      <alignment horizontal="center" vertical="top" wrapText="1"/>
    </xf>
    <xf numFmtId="0" fontId="7" fillId="3" borderId="18" xfId="0" applyFont="1" applyFill="1" applyBorder="1" applyAlignment="1">
      <alignment horizontal="center" vertical="top" wrapText="1"/>
    </xf>
    <xf numFmtId="0" fontId="7" fillId="4" borderId="23" xfId="0" applyFont="1" applyFill="1" applyBorder="1" applyAlignment="1">
      <alignment horizontal="center" vertical="top" wrapText="1"/>
    </xf>
    <xf numFmtId="0" fontId="9" fillId="2" borderId="0" xfId="0" quotePrefix="1" applyFont="1" applyFill="1" applyBorder="1" applyAlignment="1">
      <alignment horizontal="left"/>
    </xf>
    <xf numFmtId="0" fontId="6" fillId="5" borderId="5" xfId="0" quotePrefix="1" applyFont="1" applyFill="1" applyBorder="1" applyAlignment="1">
      <alignment vertical="center"/>
    </xf>
    <xf numFmtId="0" fontId="14" fillId="2" borderId="14" xfId="0" quotePrefix="1" applyFont="1" applyFill="1" applyBorder="1" applyAlignment="1">
      <alignment horizontal="center" vertical="top" wrapText="1"/>
    </xf>
    <xf numFmtId="0" fontId="4" fillId="5" borderId="29" xfId="0" quotePrefix="1" applyFont="1" applyFill="1" applyBorder="1" applyAlignment="1">
      <alignment horizontal="center" vertical="center" wrapText="1"/>
    </xf>
    <xf numFmtId="0" fontId="7" fillId="3" borderId="19" xfId="0" quotePrefix="1" applyFont="1" applyFill="1" applyBorder="1" applyAlignment="1">
      <alignment vertical="top" wrapText="1"/>
    </xf>
    <xf numFmtId="0" fontId="7" fillId="4" borderId="24" xfId="0" quotePrefix="1" applyFont="1" applyFill="1" applyBorder="1" applyAlignment="1">
      <alignment vertical="top" wrapText="1"/>
    </xf>
    <xf numFmtId="0" fontId="4" fillId="5" borderId="29" xfId="0" quotePrefix="1" applyFont="1" applyFill="1" applyBorder="1" applyAlignment="1">
      <alignment horizontal="center" vertical="center"/>
    </xf>
    <xf numFmtId="0" fontId="7" fillId="3" borderId="20" xfId="0" quotePrefix="1" applyFont="1" applyFill="1" applyBorder="1" applyAlignment="1">
      <alignment vertical="top" wrapText="1"/>
    </xf>
    <xf numFmtId="18" fontId="4" fillId="5" borderId="29" xfId="0" quotePrefix="1" applyNumberFormat="1" applyFont="1" applyFill="1" applyBorder="1" applyAlignment="1">
      <alignment horizontal="center" vertical="center"/>
    </xf>
    <xf numFmtId="0" fontId="7" fillId="3" borderId="21" xfId="0" quotePrefix="1" applyFont="1" applyFill="1" applyBorder="1" applyAlignment="1">
      <alignment vertical="top" wrapText="1"/>
    </xf>
    <xf numFmtId="0" fontId="7" fillId="4" borderId="25" xfId="0" quotePrefix="1" applyFont="1" applyFill="1" applyBorder="1" applyAlignment="1">
      <alignment vertical="top" wrapText="1"/>
    </xf>
    <xf numFmtId="0" fontId="4" fillId="5" borderId="30" xfId="0" quotePrefix="1" applyFont="1" applyFill="1" applyBorder="1" applyAlignment="1">
      <alignment horizontal="center" vertical="center"/>
    </xf>
    <xf numFmtId="0" fontId="13" fillId="3" borderId="31" xfId="0" quotePrefix="1" applyFont="1" applyFill="1" applyBorder="1" applyAlignment="1">
      <alignment horizontal="left" vertical="center"/>
    </xf>
    <xf numFmtId="0" fontId="13" fillId="4" borderId="0" xfId="0" quotePrefix="1" applyFont="1" applyFill="1" applyBorder="1" applyAlignment="1">
      <alignment horizontal="left" vertical="center"/>
    </xf>
    <xf numFmtId="0" fontId="13" fillId="3" borderId="0" xfId="0" quotePrefix="1" applyFont="1" applyFill="1" applyBorder="1" applyAlignment="1">
      <alignment horizontal="left" vertical="center"/>
    </xf>
    <xf numFmtId="0" fontId="8" fillId="2" borderId="10" xfId="0" quotePrefix="1" applyFont="1" applyFill="1" applyBorder="1" applyAlignment="1">
      <alignment horizontal="left"/>
    </xf>
    <xf numFmtId="0" fontId="0" fillId="0" borderId="10" xfId="0" applyBorder="1" applyAlignment="1"/>
    <xf numFmtId="0" fontId="8" fillId="2" borderId="16" xfId="0" applyFont="1" applyFill="1" applyBorder="1" applyAlignment="1">
      <alignment horizontal="left"/>
    </xf>
    <xf numFmtId="0" fontId="0" fillId="0" borderId="16" xfId="0" applyBorder="1" applyAlignment="1"/>
    <xf numFmtId="0" fontId="8" fillId="2" borderId="16" xfId="0" quotePrefix="1" applyFont="1" applyFill="1" applyBorder="1" applyAlignment="1">
      <alignment horizontal="left"/>
    </xf>
    <xf numFmtId="0" fontId="15" fillId="0" borderId="17" xfId="0" applyNumberFormat="1" applyFont="1" applyFill="1" applyBorder="1" applyAlignment="1" applyProtection="1">
      <alignment horizontal="left" vertical="top"/>
      <protection locked="0"/>
    </xf>
    <xf numFmtId="0" fontId="15" fillId="0" borderId="10" xfId="0" applyNumberFormat="1" applyFont="1" applyFill="1" applyBorder="1" applyAlignment="1" applyProtection="1">
      <alignment horizontal="left" vertical="top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E60000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1C1"/>
      <rgbColor rgb="00CC99FF"/>
      <rgbColor rgb="00FF8181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457200</xdr:colOff>
      <xdr:row>2</xdr:row>
      <xdr:rowOff>47625</xdr:rowOff>
    </xdr:from>
    <xdr:to>
      <xdr:col>9</xdr:col>
      <xdr:colOff>390525</xdr:colOff>
      <xdr:row>7</xdr:row>
      <xdr:rowOff>161925</xdr:rowOff>
    </xdr:to>
    <xdr:pic>
      <xdr:nvPicPr>
        <xdr:cNvPr id="1030" name="Picture 6" descr="WE-Logo_2007_A4_RGB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0950" y="695325"/>
          <a:ext cx="2695575" cy="1219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96"/>
  <sheetViews>
    <sheetView showGridLines="0" tabSelected="1" zoomScaleNormal="100" workbookViewId="0">
      <pane ySplit="9" topLeftCell="A64" activePane="bottomLeft" state="frozen"/>
      <selection pane="bottomLeft" activeCell="E86" sqref="E86"/>
    </sheetView>
  </sheetViews>
  <sheetFormatPr baseColWidth="10" defaultColWidth="9.140625" defaultRowHeight="12.75"/>
  <cols>
    <col min="1" max="1" width="3.140625" style="1" customWidth="1"/>
    <col min="2" max="2" width="5.42578125" style="1" customWidth="1"/>
    <col min="3" max="4" width="14.7109375" style="4" customWidth="1"/>
    <col min="5" max="5" width="35.7109375" style="4" customWidth="1"/>
    <col min="6" max="7" width="15.7109375" style="1" customWidth="1"/>
    <col min="8" max="9" width="20.7109375" style="1" customWidth="1"/>
    <col min="10" max="11" width="23.7109375" style="1" customWidth="1"/>
    <col min="12" max="12" width="9.7109375" style="1" customWidth="1"/>
    <col min="13" max="13" width="10" style="1" customWidth="1"/>
    <col min="14" max="16384" width="9.140625" style="1"/>
  </cols>
  <sheetData>
    <row r="1" spans="1:13" ht="13.5" thickBot="1">
      <c r="A1" s="38"/>
      <c r="B1" s="38"/>
      <c r="C1" s="39"/>
      <c r="D1" s="39"/>
      <c r="E1" s="39"/>
      <c r="F1" s="40"/>
      <c r="G1" s="40"/>
      <c r="H1" s="40"/>
      <c r="I1" s="40"/>
      <c r="J1" s="40"/>
      <c r="K1" s="40"/>
      <c r="L1" s="41"/>
      <c r="M1" s="17"/>
    </row>
    <row r="2" spans="1:13" ht="37.5" customHeight="1" thickBot="1">
      <c r="A2" s="42"/>
      <c r="B2" s="27"/>
      <c r="C2" s="27" t="s">
        <v>23</v>
      </c>
      <c r="D2" s="27"/>
      <c r="E2" s="28"/>
      <c r="F2" s="53" t="s">
        <v>27</v>
      </c>
      <c r="G2" s="44"/>
      <c r="H2" s="44"/>
      <c r="I2" s="44"/>
      <c r="J2" s="44"/>
      <c r="K2" s="44"/>
      <c r="L2" s="45"/>
    </row>
    <row r="3" spans="1:13" ht="23.25" customHeight="1">
      <c r="A3" s="42"/>
      <c r="B3" s="18"/>
      <c r="C3" s="22" t="s">
        <v>14</v>
      </c>
      <c r="D3" s="67" t="s">
        <v>24</v>
      </c>
      <c r="E3" s="68"/>
      <c r="F3" s="68"/>
      <c r="G3" s="68"/>
      <c r="H3" s="18"/>
      <c r="I3" s="18"/>
      <c r="J3" s="18"/>
      <c r="K3" s="18"/>
      <c r="L3" s="20"/>
    </row>
    <row r="4" spans="1:13" ht="17.25" customHeight="1">
      <c r="A4" s="42"/>
      <c r="B4" s="18"/>
      <c r="C4" s="32" t="s">
        <v>22</v>
      </c>
      <c r="D4" s="69" t="str">
        <f ca="1">MID(CELL("Dateiname"), SEARCH("[", CELL("Dateiname"))+1, SEARCH("]", CELL("Dateiname"))- SEARCH("[", CELL("Dateiname")) -1)</f>
        <v>Bill of Materials-WE-WPC-002-V03-2018.xlsx</v>
      </c>
      <c r="E4" s="70"/>
      <c r="F4" s="70"/>
      <c r="G4" s="70"/>
      <c r="H4" s="19"/>
      <c r="I4" s="19"/>
      <c r="J4" s="19"/>
      <c r="K4" s="19"/>
      <c r="L4" s="20"/>
    </row>
    <row r="5" spans="1:13" ht="17.25" customHeight="1">
      <c r="A5" s="42"/>
      <c r="B5" s="18"/>
      <c r="C5" s="32" t="s">
        <v>15</v>
      </c>
      <c r="D5" s="71" t="s">
        <v>25</v>
      </c>
      <c r="E5" s="70"/>
      <c r="F5" s="70"/>
      <c r="G5" s="70"/>
      <c r="H5" s="19"/>
      <c r="I5" s="19"/>
      <c r="J5" s="19"/>
      <c r="K5" s="19"/>
      <c r="L5" s="20"/>
    </row>
    <row r="6" spans="1:13" ht="13.5" thickBot="1">
      <c r="A6" s="42"/>
      <c r="B6" s="33"/>
      <c r="C6" s="34"/>
      <c r="D6" s="34"/>
      <c r="E6" s="35"/>
      <c r="F6" s="36"/>
      <c r="G6" s="37"/>
      <c r="H6" s="19"/>
      <c r="I6" s="19"/>
      <c r="J6" s="19"/>
      <c r="K6" s="19"/>
      <c r="L6" s="23"/>
    </row>
    <row r="7" spans="1:13" ht="15.75" customHeight="1">
      <c r="A7" s="42"/>
      <c r="B7" s="24"/>
      <c r="C7" s="24" t="s">
        <v>17</v>
      </c>
      <c r="D7" s="24"/>
      <c r="E7" s="52" t="s">
        <v>26</v>
      </c>
      <c r="F7" s="52" t="s">
        <v>28</v>
      </c>
      <c r="G7" s="24"/>
      <c r="H7" s="24"/>
      <c r="I7" s="24"/>
      <c r="J7" s="24"/>
      <c r="K7" s="24"/>
      <c r="L7" s="20"/>
    </row>
    <row r="8" spans="1:13" ht="15.75" customHeight="1">
      <c r="A8" s="42"/>
      <c r="B8" s="21"/>
      <c r="C8" s="21" t="s">
        <v>16</v>
      </c>
      <c r="D8" s="21"/>
      <c r="E8" s="25">
        <f ca="1">TODAY()</f>
        <v>43328</v>
      </c>
      <c r="F8" s="26">
        <f ca="1">NOW()</f>
        <v>43328.465576620372</v>
      </c>
      <c r="G8" s="24"/>
      <c r="H8" s="24"/>
      <c r="I8" s="24"/>
      <c r="J8" s="24"/>
      <c r="K8" s="24"/>
      <c r="L8" s="20"/>
    </row>
    <row r="9" spans="1:13" s="2" customFormat="1" ht="18" customHeight="1">
      <c r="A9" s="42"/>
      <c r="B9" s="43" t="s">
        <v>20</v>
      </c>
      <c r="C9" s="55" t="s">
        <v>30</v>
      </c>
      <c r="D9" s="58" t="s">
        <v>109</v>
      </c>
      <c r="E9" s="58" t="s">
        <v>185</v>
      </c>
      <c r="F9" s="58" t="s">
        <v>219</v>
      </c>
      <c r="G9" s="60" t="s">
        <v>224</v>
      </c>
      <c r="H9" s="58" t="s">
        <v>249</v>
      </c>
      <c r="I9" s="58" t="s">
        <v>262</v>
      </c>
      <c r="J9" s="58" t="s">
        <v>325</v>
      </c>
      <c r="K9" s="58" t="s">
        <v>329</v>
      </c>
      <c r="L9" s="63" t="s">
        <v>376</v>
      </c>
    </row>
    <row r="10" spans="1:13" s="3" customFormat="1" ht="33.75">
      <c r="A10" s="42"/>
      <c r="B10" s="50">
        <f t="shared" ref="B10:B41" si="0">ROW(B10) - ROW($B$9)</f>
        <v>1</v>
      </c>
      <c r="C10" s="56" t="s">
        <v>31</v>
      </c>
      <c r="D10" s="56" t="s">
        <v>110</v>
      </c>
      <c r="E10" s="59" t="s">
        <v>186</v>
      </c>
      <c r="F10" s="59" t="s">
        <v>220</v>
      </c>
      <c r="G10" s="59" t="s">
        <v>225</v>
      </c>
      <c r="H10" s="59" t="s">
        <v>250</v>
      </c>
      <c r="I10" s="59" t="s">
        <v>263</v>
      </c>
      <c r="J10" s="59" t="s">
        <v>250</v>
      </c>
      <c r="K10" s="61" t="s">
        <v>263</v>
      </c>
      <c r="L10" s="48">
        <v>10</v>
      </c>
    </row>
    <row r="11" spans="1:13" s="3" customFormat="1" ht="22.5">
      <c r="A11" s="42"/>
      <c r="B11" s="51">
        <f t="shared" si="0"/>
        <v>2</v>
      </c>
      <c r="C11" s="57" t="s">
        <v>32</v>
      </c>
      <c r="D11" s="57" t="s">
        <v>111</v>
      </c>
      <c r="E11" s="57" t="s">
        <v>186</v>
      </c>
      <c r="F11" s="57" t="s">
        <v>220</v>
      </c>
      <c r="G11" s="57" t="s">
        <v>225</v>
      </c>
      <c r="H11" s="57" t="s">
        <v>250</v>
      </c>
      <c r="I11" s="57" t="s">
        <v>264</v>
      </c>
      <c r="J11" s="57" t="s">
        <v>250</v>
      </c>
      <c r="K11" s="62" t="s">
        <v>264</v>
      </c>
      <c r="L11" s="49">
        <v>7</v>
      </c>
    </row>
    <row r="12" spans="1:13" s="3" customFormat="1" ht="33.75">
      <c r="A12" s="42"/>
      <c r="B12" s="50">
        <f t="shared" si="0"/>
        <v>3</v>
      </c>
      <c r="C12" s="56" t="s">
        <v>33</v>
      </c>
      <c r="D12" s="56" t="s">
        <v>112</v>
      </c>
      <c r="E12" s="59" t="s">
        <v>186</v>
      </c>
      <c r="F12" s="59" t="s">
        <v>220</v>
      </c>
      <c r="G12" s="59" t="s">
        <v>225</v>
      </c>
      <c r="H12" s="59" t="s">
        <v>250</v>
      </c>
      <c r="I12" s="59" t="s">
        <v>265</v>
      </c>
      <c r="J12" s="59" t="s">
        <v>250</v>
      </c>
      <c r="K12" s="61" t="s">
        <v>265</v>
      </c>
      <c r="L12" s="48">
        <v>11</v>
      </c>
    </row>
    <row r="13" spans="1:13" s="3" customFormat="1">
      <c r="A13" s="42"/>
      <c r="B13" s="51">
        <f t="shared" si="0"/>
        <v>4</v>
      </c>
      <c r="C13" s="57" t="s">
        <v>34</v>
      </c>
      <c r="D13" s="57" t="s">
        <v>113</v>
      </c>
      <c r="E13" s="57" t="s">
        <v>186</v>
      </c>
      <c r="F13" s="57" t="s">
        <v>220</v>
      </c>
      <c r="G13" s="57" t="s">
        <v>226</v>
      </c>
      <c r="H13" s="57" t="s">
        <v>250</v>
      </c>
      <c r="I13" s="57" t="s">
        <v>266</v>
      </c>
      <c r="J13" s="57" t="s">
        <v>250</v>
      </c>
      <c r="K13" s="62" t="s">
        <v>266</v>
      </c>
      <c r="L13" s="49">
        <v>4</v>
      </c>
    </row>
    <row r="14" spans="1:13" s="3" customFormat="1" ht="45">
      <c r="A14" s="42"/>
      <c r="B14" s="50">
        <f t="shared" si="0"/>
        <v>5</v>
      </c>
      <c r="C14" s="56" t="s">
        <v>35</v>
      </c>
      <c r="D14" s="56" t="s">
        <v>114</v>
      </c>
      <c r="E14" s="59" t="s">
        <v>186</v>
      </c>
      <c r="F14" s="59" t="s">
        <v>220</v>
      </c>
      <c r="G14" s="59" t="s">
        <v>225</v>
      </c>
      <c r="H14" s="59" t="s">
        <v>250</v>
      </c>
      <c r="I14" s="59" t="s">
        <v>267</v>
      </c>
      <c r="J14" s="59" t="s">
        <v>250</v>
      </c>
      <c r="K14" s="61" t="s">
        <v>267</v>
      </c>
      <c r="L14" s="48">
        <v>12</v>
      </c>
    </row>
    <row r="15" spans="1:13" s="3" customFormat="1">
      <c r="A15" s="42"/>
      <c r="B15" s="51">
        <f t="shared" si="0"/>
        <v>6</v>
      </c>
      <c r="C15" s="57" t="s">
        <v>36</v>
      </c>
      <c r="D15" s="57" t="s">
        <v>115</v>
      </c>
      <c r="E15" s="57" t="s">
        <v>186</v>
      </c>
      <c r="F15" s="57" t="s">
        <v>220</v>
      </c>
      <c r="G15" s="57" t="s">
        <v>225</v>
      </c>
      <c r="H15" s="57" t="s">
        <v>250</v>
      </c>
      <c r="I15" s="57" t="s">
        <v>268</v>
      </c>
      <c r="J15" s="57" t="s">
        <v>250</v>
      </c>
      <c r="K15" s="62" t="s">
        <v>268</v>
      </c>
      <c r="L15" s="49">
        <v>1</v>
      </c>
    </row>
    <row r="16" spans="1:13" s="3" customFormat="1">
      <c r="A16" s="42"/>
      <c r="B16" s="50">
        <f t="shared" si="0"/>
        <v>7</v>
      </c>
      <c r="C16" s="56" t="s">
        <v>37</v>
      </c>
      <c r="D16" s="56" t="s">
        <v>116</v>
      </c>
      <c r="E16" s="59" t="s">
        <v>187</v>
      </c>
      <c r="F16" s="59" t="s">
        <v>221</v>
      </c>
      <c r="G16" s="59" t="s">
        <v>227</v>
      </c>
      <c r="H16" s="59" t="s">
        <v>250</v>
      </c>
      <c r="I16" s="59" t="s">
        <v>269</v>
      </c>
      <c r="J16" s="59" t="s">
        <v>250</v>
      </c>
      <c r="K16" s="61" t="s">
        <v>269</v>
      </c>
      <c r="L16" s="48">
        <v>2</v>
      </c>
    </row>
    <row r="17" spans="1:12" s="3" customFormat="1">
      <c r="A17" s="42"/>
      <c r="B17" s="51">
        <f t="shared" si="0"/>
        <v>8</v>
      </c>
      <c r="C17" s="57" t="s">
        <v>38</v>
      </c>
      <c r="D17" s="57" t="s">
        <v>117</v>
      </c>
      <c r="E17" s="57" t="s">
        <v>186</v>
      </c>
      <c r="F17" s="57" t="s">
        <v>220</v>
      </c>
      <c r="G17" s="57" t="s">
        <v>225</v>
      </c>
      <c r="H17" s="57" t="s">
        <v>250</v>
      </c>
      <c r="I17" s="57" t="s">
        <v>265</v>
      </c>
      <c r="J17" s="57" t="s">
        <v>250</v>
      </c>
      <c r="K17" s="62" t="s">
        <v>265</v>
      </c>
      <c r="L17" s="49">
        <v>1</v>
      </c>
    </row>
    <row r="18" spans="1:12" s="3" customFormat="1">
      <c r="A18" s="42"/>
      <c r="B18" s="50">
        <f t="shared" si="0"/>
        <v>9</v>
      </c>
      <c r="C18" s="56" t="s">
        <v>39</v>
      </c>
      <c r="D18" s="56" t="s">
        <v>118</v>
      </c>
      <c r="E18" s="59" t="s">
        <v>186</v>
      </c>
      <c r="F18" s="59" t="s">
        <v>220</v>
      </c>
      <c r="G18" s="59" t="s">
        <v>225</v>
      </c>
      <c r="H18" s="59" t="s">
        <v>250</v>
      </c>
      <c r="I18" s="59" t="s">
        <v>270</v>
      </c>
      <c r="J18" s="59" t="s">
        <v>250</v>
      </c>
      <c r="K18" s="61" t="s">
        <v>270</v>
      </c>
      <c r="L18" s="48">
        <v>1</v>
      </c>
    </row>
    <row r="19" spans="1:12" s="3" customFormat="1">
      <c r="A19" s="42"/>
      <c r="B19" s="51">
        <f t="shared" si="0"/>
        <v>10</v>
      </c>
      <c r="C19" s="57" t="s">
        <v>40</v>
      </c>
      <c r="D19" s="57" t="s">
        <v>119</v>
      </c>
      <c r="E19" s="57" t="s">
        <v>186</v>
      </c>
      <c r="F19" s="57" t="s">
        <v>220</v>
      </c>
      <c r="G19" s="57" t="s">
        <v>226</v>
      </c>
      <c r="H19" s="57" t="s">
        <v>250</v>
      </c>
      <c r="I19" s="57" t="s">
        <v>271</v>
      </c>
      <c r="J19" s="57" t="s">
        <v>250</v>
      </c>
      <c r="K19" s="62" t="s">
        <v>271</v>
      </c>
      <c r="L19" s="49">
        <v>4</v>
      </c>
    </row>
    <row r="20" spans="1:12" s="3" customFormat="1">
      <c r="A20" s="42"/>
      <c r="B20" s="50">
        <f t="shared" si="0"/>
        <v>11</v>
      </c>
      <c r="C20" s="56" t="s">
        <v>41</v>
      </c>
      <c r="D20" s="56" t="s">
        <v>112</v>
      </c>
      <c r="E20" s="59" t="s">
        <v>186</v>
      </c>
      <c r="F20" s="59" t="s">
        <v>220</v>
      </c>
      <c r="G20" s="59" t="s">
        <v>228</v>
      </c>
      <c r="H20" s="59" t="s">
        <v>250</v>
      </c>
      <c r="I20" s="59" t="s">
        <v>272</v>
      </c>
      <c r="J20" s="59" t="s">
        <v>250</v>
      </c>
      <c r="K20" s="61" t="s">
        <v>272</v>
      </c>
      <c r="L20" s="48">
        <v>1</v>
      </c>
    </row>
    <row r="21" spans="1:12" s="3" customFormat="1">
      <c r="A21" s="42"/>
      <c r="B21" s="51">
        <f t="shared" si="0"/>
        <v>12</v>
      </c>
      <c r="C21" s="57" t="s">
        <v>42</v>
      </c>
      <c r="D21" s="57" t="s">
        <v>120</v>
      </c>
      <c r="E21" s="57" t="s">
        <v>186</v>
      </c>
      <c r="F21" s="57" t="s">
        <v>220</v>
      </c>
      <c r="G21" s="57" t="s">
        <v>225</v>
      </c>
      <c r="H21" s="57" t="s">
        <v>250</v>
      </c>
      <c r="I21" s="57" t="s">
        <v>273</v>
      </c>
      <c r="J21" s="57" t="s">
        <v>250</v>
      </c>
      <c r="K21" s="62" t="s">
        <v>273</v>
      </c>
      <c r="L21" s="49">
        <v>1</v>
      </c>
    </row>
    <row r="22" spans="1:12" s="3" customFormat="1">
      <c r="A22" s="42"/>
      <c r="B22" s="50">
        <f t="shared" si="0"/>
        <v>13</v>
      </c>
      <c r="C22" s="56" t="s">
        <v>43</v>
      </c>
      <c r="D22" s="56" t="s">
        <v>117</v>
      </c>
      <c r="E22" s="59" t="s">
        <v>186</v>
      </c>
      <c r="F22" s="59" t="s">
        <v>220</v>
      </c>
      <c r="G22" s="59" t="s">
        <v>228</v>
      </c>
      <c r="H22" s="59" t="s">
        <v>250</v>
      </c>
      <c r="I22" s="59" t="s">
        <v>272</v>
      </c>
      <c r="J22" s="59" t="s">
        <v>250</v>
      </c>
      <c r="K22" s="61" t="s">
        <v>272</v>
      </c>
      <c r="L22" s="48">
        <v>1</v>
      </c>
    </row>
    <row r="23" spans="1:12" s="3" customFormat="1">
      <c r="A23" s="42"/>
      <c r="B23" s="51">
        <f t="shared" si="0"/>
        <v>14</v>
      </c>
      <c r="C23" s="57" t="s">
        <v>44</v>
      </c>
      <c r="D23" s="57" t="s">
        <v>121</v>
      </c>
      <c r="E23" s="57" t="s">
        <v>186</v>
      </c>
      <c r="F23" s="57" t="s">
        <v>220</v>
      </c>
      <c r="G23" s="57" t="s">
        <v>229</v>
      </c>
      <c r="H23" s="57" t="s">
        <v>251</v>
      </c>
      <c r="I23" s="57" t="s">
        <v>274</v>
      </c>
      <c r="J23" s="57" t="s">
        <v>326</v>
      </c>
      <c r="K23" s="62" t="s">
        <v>330</v>
      </c>
      <c r="L23" s="49">
        <v>4</v>
      </c>
    </row>
    <row r="24" spans="1:12" s="3" customFormat="1">
      <c r="A24" s="42"/>
      <c r="B24" s="50">
        <f t="shared" si="0"/>
        <v>15</v>
      </c>
      <c r="C24" s="56" t="s">
        <v>45</v>
      </c>
      <c r="D24" s="56" t="s">
        <v>122</v>
      </c>
      <c r="E24" s="59" t="s">
        <v>186</v>
      </c>
      <c r="F24" s="59" t="s">
        <v>220</v>
      </c>
      <c r="G24" s="59" t="s">
        <v>225</v>
      </c>
      <c r="H24" s="59" t="s">
        <v>250</v>
      </c>
      <c r="I24" s="59" t="s">
        <v>275</v>
      </c>
      <c r="J24" s="59" t="s">
        <v>250</v>
      </c>
      <c r="K24" s="61" t="s">
        <v>275</v>
      </c>
      <c r="L24" s="48">
        <v>1</v>
      </c>
    </row>
    <row r="25" spans="1:12" s="3" customFormat="1">
      <c r="A25" s="42"/>
      <c r="B25" s="51">
        <f t="shared" si="0"/>
        <v>16</v>
      </c>
      <c r="C25" s="57" t="s">
        <v>46</v>
      </c>
      <c r="D25" s="57" t="s">
        <v>123</v>
      </c>
      <c r="E25" s="57" t="s">
        <v>186</v>
      </c>
      <c r="F25" s="57" t="s">
        <v>220</v>
      </c>
      <c r="G25" s="57" t="s">
        <v>225</v>
      </c>
      <c r="H25" s="57" t="s">
        <v>250</v>
      </c>
      <c r="I25" s="57" t="s">
        <v>276</v>
      </c>
      <c r="J25" s="57" t="s">
        <v>250</v>
      </c>
      <c r="K25" s="62" t="s">
        <v>276</v>
      </c>
      <c r="L25" s="49">
        <v>1</v>
      </c>
    </row>
    <row r="26" spans="1:12" s="3" customFormat="1">
      <c r="A26" s="42"/>
      <c r="B26" s="50">
        <f t="shared" si="0"/>
        <v>17</v>
      </c>
      <c r="C26" s="56" t="s">
        <v>47</v>
      </c>
      <c r="D26" s="56" t="s">
        <v>124</v>
      </c>
      <c r="E26" s="59" t="s">
        <v>186</v>
      </c>
      <c r="F26" s="59" t="s">
        <v>220</v>
      </c>
      <c r="G26" s="59" t="s">
        <v>229</v>
      </c>
      <c r="H26" s="59" t="s">
        <v>251</v>
      </c>
      <c r="I26" s="59" t="s">
        <v>274</v>
      </c>
      <c r="J26" s="59" t="s">
        <v>326</v>
      </c>
      <c r="K26" s="61" t="s">
        <v>330</v>
      </c>
      <c r="L26" s="48">
        <v>1</v>
      </c>
    </row>
    <row r="27" spans="1:12" s="3" customFormat="1" ht="22.5">
      <c r="A27" s="42"/>
      <c r="B27" s="51">
        <f t="shared" si="0"/>
        <v>18</v>
      </c>
      <c r="C27" s="57" t="s">
        <v>48</v>
      </c>
      <c r="D27" s="57" t="s">
        <v>125</v>
      </c>
      <c r="E27" s="57" t="s">
        <v>188</v>
      </c>
      <c r="F27" s="57" t="s">
        <v>221</v>
      </c>
      <c r="G27" s="57" t="s">
        <v>230</v>
      </c>
      <c r="H27" s="57" t="s">
        <v>250</v>
      </c>
      <c r="I27" s="57" t="s">
        <v>277</v>
      </c>
      <c r="J27" s="57" t="s">
        <v>250</v>
      </c>
      <c r="K27" s="62" t="s">
        <v>277</v>
      </c>
      <c r="L27" s="49">
        <v>2</v>
      </c>
    </row>
    <row r="28" spans="1:12" s="3" customFormat="1" ht="22.5">
      <c r="A28" s="42"/>
      <c r="B28" s="50">
        <f t="shared" si="0"/>
        <v>19</v>
      </c>
      <c r="C28" s="56" t="s">
        <v>49</v>
      </c>
      <c r="D28" s="56" t="s">
        <v>126</v>
      </c>
      <c r="E28" s="59" t="s">
        <v>189</v>
      </c>
      <c r="F28" s="59" t="s">
        <v>220</v>
      </c>
      <c r="G28" s="59" t="s">
        <v>231</v>
      </c>
      <c r="H28" s="59" t="s">
        <v>250</v>
      </c>
      <c r="I28" s="59" t="s">
        <v>278</v>
      </c>
      <c r="J28" s="59" t="s">
        <v>250</v>
      </c>
      <c r="K28" s="61" t="s">
        <v>278</v>
      </c>
      <c r="L28" s="48">
        <v>1</v>
      </c>
    </row>
    <row r="29" spans="1:12" s="3" customFormat="1" ht="22.5">
      <c r="A29" s="42"/>
      <c r="B29" s="51">
        <f t="shared" si="0"/>
        <v>20</v>
      </c>
      <c r="C29" s="57" t="s">
        <v>50</v>
      </c>
      <c r="D29" s="57" t="s">
        <v>127</v>
      </c>
      <c r="E29" s="57" t="s">
        <v>188</v>
      </c>
      <c r="F29" s="57" t="s">
        <v>221</v>
      </c>
      <c r="G29" s="57" t="s">
        <v>232</v>
      </c>
      <c r="H29" s="57" t="s">
        <v>250</v>
      </c>
      <c r="I29" s="57" t="s">
        <v>279</v>
      </c>
      <c r="J29" s="57" t="s">
        <v>250</v>
      </c>
      <c r="K29" s="62" t="s">
        <v>279</v>
      </c>
      <c r="L29" s="49">
        <v>4</v>
      </c>
    </row>
    <row r="30" spans="1:12" s="3" customFormat="1">
      <c r="A30" s="42"/>
      <c r="B30" s="50">
        <f t="shared" si="0"/>
        <v>21</v>
      </c>
      <c r="C30" s="56" t="s">
        <v>51</v>
      </c>
      <c r="D30" s="56" t="s">
        <v>128</v>
      </c>
      <c r="E30" s="59" t="s">
        <v>128</v>
      </c>
      <c r="F30" s="59" t="s">
        <v>222</v>
      </c>
      <c r="G30" s="59" t="s">
        <v>222</v>
      </c>
      <c r="H30" s="59" t="s">
        <v>222</v>
      </c>
      <c r="I30" s="59" t="s">
        <v>222</v>
      </c>
      <c r="J30" s="59" t="s">
        <v>327</v>
      </c>
      <c r="K30" s="61" t="s">
        <v>331</v>
      </c>
      <c r="L30" s="48">
        <v>1</v>
      </c>
    </row>
    <row r="31" spans="1:12" s="3" customFormat="1">
      <c r="A31" s="42"/>
      <c r="B31" s="51">
        <f t="shared" si="0"/>
        <v>22</v>
      </c>
      <c r="C31" s="57" t="s">
        <v>52</v>
      </c>
      <c r="D31" s="57" t="s">
        <v>129</v>
      </c>
      <c r="E31" s="57" t="s">
        <v>190</v>
      </c>
      <c r="F31" s="57" t="s">
        <v>220</v>
      </c>
      <c r="G31" s="57" t="s">
        <v>225</v>
      </c>
      <c r="H31" s="57" t="s">
        <v>250</v>
      </c>
      <c r="I31" s="57" t="s">
        <v>280</v>
      </c>
      <c r="J31" s="57" t="s">
        <v>250</v>
      </c>
      <c r="K31" s="62" t="s">
        <v>280</v>
      </c>
      <c r="L31" s="49">
        <v>1</v>
      </c>
    </row>
    <row r="32" spans="1:12" s="3" customFormat="1">
      <c r="A32" s="42"/>
      <c r="B32" s="50">
        <f t="shared" si="0"/>
        <v>23</v>
      </c>
      <c r="C32" s="56" t="s">
        <v>53</v>
      </c>
      <c r="D32" s="56" t="s">
        <v>130</v>
      </c>
      <c r="E32" s="59" t="s">
        <v>191</v>
      </c>
      <c r="F32" s="59" t="s">
        <v>220</v>
      </c>
      <c r="G32" s="59" t="s">
        <v>225</v>
      </c>
      <c r="H32" s="59" t="s">
        <v>250</v>
      </c>
      <c r="I32" s="59" t="s">
        <v>281</v>
      </c>
      <c r="J32" s="59" t="s">
        <v>250</v>
      </c>
      <c r="K32" s="61" t="s">
        <v>281</v>
      </c>
      <c r="L32" s="48">
        <v>2</v>
      </c>
    </row>
    <row r="33" spans="1:12" s="3" customFormat="1">
      <c r="A33" s="42"/>
      <c r="B33" s="51">
        <f t="shared" si="0"/>
        <v>24</v>
      </c>
      <c r="C33" s="57" t="s">
        <v>54</v>
      </c>
      <c r="D33" s="57" t="s">
        <v>131</v>
      </c>
      <c r="E33" s="57" t="s">
        <v>192</v>
      </c>
      <c r="F33" s="57" t="s">
        <v>220</v>
      </c>
      <c r="G33" s="57" t="s">
        <v>225</v>
      </c>
      <c r="H33" s="57" t="s">
        <v>250</v>
      </c>
      <c r="I33" s="57" t="s">
        <v>280</v>
      </c>
      <c r="J33" s="57" t="s">
        <v>250</v>
      </c>
      <c r="K33" s="62" t="s">
        <v>280</v>
      </c>
      <c r="L33" s="49">
        <v>1</v>
      </c>
    </row>
    <row r="34" spans="1:12" s="3" customFormat="1">
      <c r="A34" s="42"/>
      <c r="B34" s="50">
        <f t="shared" si="0"/>
        <v>25</v>
      </c>
      <c r="C34" s="56" t="s">
        <v>55</v>
      </c>
      <c r="D34" s="56" t="s">
        <v>132</v>
      </c>
      <c r="E34" s="59" t="s">
        <v>193</v>
      </c>
      <c r="F34" s="59" t="s">
        <v>220</v>
      </c>
      <c r="G34" s="59" t="s">
        <v>233</v>
      </c>
      <c r="H34" s="59" t="s">
        <v>252</v>
      </c>
      <c r="I34" s="59" t="s">
        <v>282</v>
      </c>
      <c r="J34" s="59" t="s">
        <v>326</v>
      </c>
      <c r="K34" s="61" t="s">
        <v>332</v>
      </c>
      <c r="L34" s="48">
        <v>1</v>
      </c>
    </row>
    <row r="35" spans="1:12" s="3" customFormat="1">
      <c r="A35" s="42"/>
      <c r="B35" s="51">
        <f t="shared" si="0"/>
        <v>26</v>
      </c>
      <c r="C35" s="57" t="s">
        <v>56</v>
      </c>
      <c r="D35" s="57" t="s">
        <v>133</v>
      </c>
      <c r="E35" s="57" t="s">
        <v>193</v>
      </c>
      <c r="F35" s="57" t="s">
        <v>220</v>
      </c>
      <c r="G35" s="57" t="s">
        <v>234</v>
      </c>
      <c r="H35" s="57" t="s">
        <v>253</v>
      </c>
      <c r="I35" s="57" t="s">
        <v>133</v>
      </c>
      <c r="J35" s="57" t="s">
        <v>326</v>
      </c>
      <c r="K35" s="62" t="s">
        <v>333</v>
      </c>
      <c r="L35" s="49">
        <v>1</v>
      </c>
    </row>
    <row r="36" spans="1:12" s="3" customFormat="1" ht="22.5">
      <c r="A36" s="42"/>
      <c r="B36" s="50">
        <f t="shared" si="0"/>
        <v>27</v>
      </c>
      <c r="C36" s="56" t="s">
        <v>57</v>
      </c>
      <c r="D36" s="56" t="s">
        <v>134</v>
      </c>
      <c r="E36" s="59" t="s">
        <v>194</v>
      </c>
      <c r="F36" s="59" t="s">
        <v>220</v>
      </c>
      <c r="G36" s="59" t="s">
        <v>235</v>
      </c>
      <c r="H36" s="59" t="s">
        <v>252</v>
      </c>
      <c r="I36" s="59" t="s">
        <v>283</v>
      </c>
      <c r="J36" s="59" t="s">
        <v>326</v>
      </c>
      <c r="K36" s="61" t="s">
        <v>334</v>
      </c>
      <c r="L36" s="48">
        <v>6</v>
      </c>
    </row>
    <row r="37" spans="1:12" s="3" customFormat="1">
      <c r="A37" s="42"/>
      <c r="B37" s="51">
        <f t="shared" si="0"/>
        <v>28</v>
      </c>
      <c r="C37" s="57" t="s">
        <v>58</v>
      </c>
      <c r="D37" s="57" t="s">
        <v>135</v>
      </c>
      <c r="E37" s="57" t="s">
        <v>195</v>
      </c>
      <c r="F37" s="57" t="s">
        <v>220</v>
      </c>
      <c r="G37" s="57" t="s">
        <v>236</v>
      </c>
      <c r="H37" s="57" t="s">
        <v>252</v>
      </c>
      <c r="I37" s="57" t="s">
        <v>284</v>
      </c>
      <c r="J37" s="57" t="s">
        <v>326</v>
      </c>
      <c r="K37" s="62" t="s">
        <v>335</v>
      </c>
      <c r="L37" s="49">
        <v>1</v>
      </c>
    </row>
    <row r="38" spans="1:12" s="3" customFormat="1">
      <c r="A38" s="42"/>
      <c r="B38" s="50">
        <f t="shared" si="0"/>
        <v>29</v>
      </c>
      <c r="C38" s="56" t="s">
        <v>59</v>
      </c>
      <c r="D38" s="56" t="s">
        <v>136</v>
      </c>
      <c r="E38" s="59" t="s">
        <v>193</v>
      </c>
      <c r="F38" s="59" t="s">
        <v>220</v>
      </c>
      <c r="G38" s="59" t="s">
        <v>234</v>
      </c>
      <c r="H38" s="59" t="s">
        <v>253</v>
      </c>
      <c r="I38" s="59" t="s">
        <v>136</v>
      </c>
      <c r="J38" s="59" t="s">
        <v>326</v>
      </c>
      <c r="K38" s="61" t="s">
        <v>336</v>
      </c>
      <c r="L38" s="48">
        <v>2</v>
      </c>
    </row>
    <row r="39" spans="1:12" s="3" customFormat="1">
      <c r="A39" s="42"/>
      <c r="B39" s="51">
        <f t="shared" si="0"/>
        <v>30</v>
      </c>
      <c r="C39" s="57" t="s">
        <v>60</v>
      </c>
      <c r="D39" s="57" t="s">
        <v>137</v>
      </c>
      <c r="E39" s="57" t="s">
        <v>193</v>
      </c>
      <c r="F39" s="57" t="s">
        <v>220</v>
      </c>
      <c r="G39" s="57" t="s">
        <v>234</v>
      </c>
      <c r="H39" s="57" t="s">
        <v>253</v>
      </c>
      <c r="I39" s="57" t="s">
        <v>137</v>
      </c>
      <c r="J39" s="57" t="s">
        <v>326</v>
      </c>
      <c r="K39" s="62" t="s">
        <v>337</v>
      </c>
      <c r="L39" s="49">
        <v>1</v>
      </c>
    </row>
    <row r="40" spans="1:12" s="3" customFormat="1">
      <c r="A40" s="42"/>
      <c r="B40" s="50">
        <f t="shared" si="0"/>
        <v>31</v>
      </c>
      <c r="C40" s="56" t="s">
        <v>61</v>
      </c>
      <c r="D40" s="56" t="s">
        <v>138</v>
      </c>
      <c r="E40" s="59" t="s">
        <v>196</v>
      </c>
      <c r="F40" s="59" t="s">
        <v>220</v>
      </c>
      <c r="G40" s="59" t="s">
        <v>237</v>
      </c>
      <c r="H40" s="59" t="s">
        <v>252</v>
      </c>
      <c r="I40" s="59" t="s">
        <v>285</v>
      </c>
      <c r="J40" s="59" t="s">
        <v>326</v>
      </c>
      <c r="K40" s="61" t="s">
        <v>338</v>
      </c>
      <c r="L40" s="48">
        <v>4</v>
      </c>
    </row>
    <row r="41" spans="1:12" s="3" customFormat="1">
      <c r="A41" s="42"/>
      <c r="B41" s="51">
        <f t="shared" si="0"/>
        <v>32</v>
      </c>
      <c r="C41" s="57" t="s">
        <v>62</v>
      </c>
      <c r="D41" s="57" t="s">
        <v>139</v>
      </c>
      <c r="E41" s="57" t="s">
        <v>197</v>
      </c>
      <c r="F41" s="57" t="s">
        <v>220</v>
      </c>
      <c r="G41" s="57" t="s">
        <v>238</v>
      </c>
      <c r="H41" s="57" t="s">
        <v>254</v>
      </c>
      <c r="I41" s="57" t="s">
        <v>286</v>
      </c>
      <c r="J41" s="57" t="s">
        <v>326</v>
      </c>
      <c r="K41" s="62" t="s">
        <v>339</v>
      </c>
      <c r="L41" s="49">
        <v>1</v>
      </c>
    </row>
    <row r="42" spans="1:12" s="3" customFormat="1">
      <c r="A42" s="42"/>
      <c r="B42" s="50">
        <f t="shared" ref="B42:B73" si="1">ROW(B42) - ROW($B$9)</f>
        <v>33</v>
      </c>
      <c r="C42" s="56" t="s">
        <v>63</v>
      </c>
      <c r="D42" s="56" t="s">
        <v>140</v>
      </c>
      <c r="E42" s="59" t="s">
        <v>198</v>
      </c>
      <c r="F42" s="59" t="s">
        <v>220</v>
      </c>
      <c r="G42" s="59" t="s">
        <v>239</v>
      </c>
      <c r="H42" s="59" t="s">
        <v>255</v>
      </c>
      <c r="I42" s="59" t="s">
        <v>140</v>
      </c>
      <c r="J42" s="59" t="s">
        <v>326</v>
      </c>
      <c r="K42" s="61" t="s">
        <v>340</v>
      </c>
      <c r="L42" s="48">
        <v>1</v>
      </c>
    </row>
    <row r="43" spans="1:12" s="3" customFormat="1">
      <c r="A43" s="42"/>
      <c r="B43" s="51">
        <f t="shared" si="1"/>
        <v>34</v>
      </c>
      <c r="C43" s="57" t="s">
        <v>64</v>
      </c>
      <c r="D43" s="57" t="s">
        <v>141</v>
      </c>
      <c r="E43" s="57" t="s">
        <v>199</v>
      </c>
      <c r="F43" s="57" t="s">
        <v>220</v>
      </c>
      <c r="G43" s="57" t="s">
        <v>240</v>
      </c>
      <c r="H43" s="57" t="s">
        <v>255</v>
      </c>
      <c r="I43" s="57" t="s">
        <v>287</v>
      </c>
      <c r="J43" s="57" t="s">
        <v>326</v>
      </c>
      <c r="K43" s="62" t="s">
        <v>341</v>
      </c>
      <c r="L43" s="49">
        <v>1</v>
      </c>
    </row>
    <row r="44" spans="1:12" s="3" customFormat="1">
      <c r="A44" s="42"/>
      <c r="B44" s="50">
        <f t="shared" si="1"/>
        <v>35</v>
      </c>
      <c r="C44" s="56" t="s">
        <v>65</v>
      </c>
      <c r="D44" s="56" t="s">
        <v>142</v>
      </c>
      <c r="E44" s="59" t="s">
        <v>200</v>
      </c>
      <c r="F44" s="59" t="s">
        <v>220</v>
      </c>
      <c r="G44" s="59" t="s">
        <v>241</v>
      </c>
      <c r="H44" s="59" t="s">
        <v>250</v>
      </c>
      <c r="I44" s="59" t="s">
        <v>142</v>
      </c>
      <c r="J44" s="59" t="s">
        <v>250</v>
      </c>
      <c r="K44" s="61" t="s">
        <v>142</v>
      </c>
      <c r="L44" s="48">
        <v>1</v>
      </c>
    </row>
    <row r="45" spans="1:12" s="3" customFormat="1">
      <c r="A45" s="42"/>
      <c r="B45" s="51">
        <f t="shared" si="1"/>
        <v>36</v>
      </c>
      <c r="C45" s="57" t="s">
        <v>66</v>
      </c>
      <c r="D45" s="57" t="s">
        <v>143</v>
      </c>
      <c r="E45" s="57" t="s">
        <v>201</v>
      </c>
      <c r="F45" s="57" t="s">
        <v>220</v>
      </c>
      <c r="G45" s="57" t="s">
        <v>239</v>
      </c>
      <c r="H45" s="57" t="s">
        <v>255</v>
      </c>
      <c r="I45" s="57" t="s">
        <v>143</v>
      </c>
      <c r="J45" s="57" t="s">
        <v>326</v>
      </c>
      <c r="K45" s="62" t="s">
        <v>342</v>
      </c>
      <c r="L45" s="49">
        <v>1</v>
      </c>
    </row>
    <row r="46" spans="1:12" s="3" customFormat="1" ht="22.5">
      <c r="A46" s="42"/>
      <c r="B46" s="50">
        <f t="shared" si="1"/>
        <v>37</v>
      </c>
      <c r="C46" s="56" t="s">
        <v>67</v>
      </c>
      <c r="D46" s="56" t="s">
        <v>144</v>
      </c>
      <c r="E46" s="59" t="s">
        <v>202</v>
      </c>
      <c r="F46" s="59" t="s">
        <v>220</v>
      </c>
      <c r="G46" s="59" t="s">
        <v>242</v>
      </c>
      <c r="H46" s="59" t="s">
        <v>256</v>
      </c>
      <c r="I46" s="59" t="s">
        <v>288</v>
      </c>
      <c r="J46" s="59" t="s">
        <v>326</v>
      </c>
      <c r="K46" s="61" t="s">
        <v>343</v>
      </c>
      <c r="L46" s="48">
        <v>1</v>
      </c>
    </row>
    <row r="47" spans="1:12" s="3" customFormat="1">
      <c r="A47" s="42"/>
      <c r="B47" s="51">
        <f t="shared" si="1"/>
        <v>38</v>
      </c>
      <c r="C47" s="57" t="s">
        <v>68</v>
      </c>
      <c r="D47" s="57" t="s">
        <v>145</v>
      </c>
      <c r="E47" s="57" t="s">
        <v>203</v>
      </c>
      <c r="F47" s="57" t="s">
        <v>220</v>
      </c>
      <c r="G47" s="57" t="s">
        <v>243</v>
      </c>
      <c r="H47" s="57" t="s">
        <v>256</v>
      </c>
      <c r="I47" s="57" t="s">
        <v>289</v>
      </c>
      <c r="J47" s="57" t="s">
        <v>326</v>
      </c>
      <c r="K47" s="62" t="s">
        <v>344</v>
      </c>
      <c r="L47" s="49">
        <v>1</v>
      </c>
    </row>
    <row r="48" spans="1:12" s="3" customFormat="1">
      <c r="A48" s="42"/>
      <c r="B48" s="50">
        <f t="shared" si="1"/>
        <v>39</v>
      </c>
      <c r="C48" s="56" t="s">
        <v>69</v>
      </c>
      <c r="D48" s="56" t="s">
        <v>146</v>
      </c>
      <c r="E48" s="59" t="s">
        <v>204</v>
      </c>
      <c r="F48" s="59" t="s">
        <v>220</v>
      </c>
      <c r="G48" s="59" t="s">
        <v>239</v>
      </c>
      <c r="H48" s="59" t="s">
        <v>256</v>
      </c>
      <c r="I48" s="59" t="s">
        <v>146</v>
      </c>
      <c r="J48" s="59" t="s">
        <v>326</v>
      </c>
      <c r="K48" s="61" t="s">
        <v>345</v>
      </c>
      <c r="L48" s="48">
        <v>2</v>
      </c>
    </row>
    <row r="49" spans="1:12" s="3" customFormat="1">
      <c r="A49" s="42"/>
      <c r="B49" s="51">
        <f t="shared" si="1"/>
        <v>40</v>
      </c>
      <c r="C49" s="57" t="s">
        <v>70</v>
      </c>
      <c r="D49" s="57" t="s">
        <v>147</v>
      </c>
      <c r="E49" s="57" t="s">
        <v>205</v>
      </c>
      <c r="F49" s="57" t="s">
        <v>220</v>
      </c>
      <c r="G49" s="57" t="s">
        <v>244</v>
      </c>
      <c r="H49" s="57" t="s">
        <v>257</v>
      </c>
      <c r="I49" s="57" t="s">
        <v>147</v>
      </c>
      <c r="J49" s="57" t="s">
        <v>326</v>
      </c>
      <c r="K49" s="62" t="s">
        <v>346</v>
      </c>
      <c r="L49" s="49">
        <v>1</v>
      </c>
    </row>
    <row r="50" spans="1:12" s="3" customFormat="1">
      <c r="A50" s="42"/>
      <c r="B50" s="50">
        <f t="shared" si="1"/>
        <v>41</v>
      </c>
      <c r="C50" s="56" t="s">
        <v>71</v>
      </c>
      <c r="D50" s="56" t="s">
        <v>148</v>
      </c>
      <c r="E50" s="59" t="s">
        <v>206</v>
      </c>
      <c r="F50" s="59" t="s">
        <v>221</v>
      </c>
      <c r="G50" s="59" t="s">
        <v>222</v>
      </c>
      <c r="H50" s="59" t="s">
        <v>250</v>
      </c>
      <c r="I50" s="59" t="s">
        <v>290</v>
      </c>
      <c r="J50" s="59" t="s">
        <v>250</v>
      </c>
      <c r="K50" s="61" t="s">
        <v>290</v>
      </c>
      <c r="L50" s="48">
        <v>2</v>
      </c>
    </row>
    <row r="51" spans="1:12" s="3" customFormat="1">
      <c r="A51" s="42"/>
      <c r="B51" s="51">
        <f t="shared" si="1"/>
        <v>42</v>
      </c>
      <c r="C51" s="57" t="s">
        <v>72</v>
      </c>
      <c r="D51" s="57" t="s">
        <v>148</v>
      </c>
      <c r="E51" s="57" t="s">
        <v>207</v>
      </c>
      <c r="F51" s="57" t="s">
        <v>221</v>
      </c>
      <c r="G51" s="57" t="s">
        <v>222</v>
      </c>
      <c r="H51" s="57" t="s">
        <v>250</v>
      </c>
      <c r="I51" s="57" t="s">
        <v>291</v>
      </c>
      <c r="J51" s="57" t="s">
        <v>250</v>
      </c>
      <c r="K51" s="62" t="s">
        <v>291</v>
      </c>
      <c r="L51" s="49">
        <v>1</v>
      </c>
    </row>
    <row r="52" spans="1:12" s="3" customFormat="1" ht="22.5">
      <c r="A52" s="42"/>
      <c r="B52" s="50">
        <f t="shared" si="1"/>
        <v>43</v>
      </c>
      <c r="C52" s="56" t="s">
        <v>73</v>
      </c>
      <c r="D52" s="56" t="s">
        <v>149</v>
      </c>
      <c r="E52" s="59" t="s">
        <v>208</v>
      </c>
      <c r="F52" s="59" t="s">
        <v>220</v>
      </c>
      <c r="G52" s="59" t="s">
        <v>222</v>
      </c>
      <c r="H52" s="59" t="s">
        <v>250</v>
      </c>
      <c r="I52" s="59" t="s">
        <v>292</v>
      </c>
      <c r="J52" s="59" t="s">
        <v>250</v>
      </c>
      <c r="K52" s="61" t="s">
        <v>292</v>
      </c>
      <c r="L52" s="48">
        <v>1</v>
      </c>
    </row>
    <row r="53" spans="1:12" s="3" customFormat="1">
      <c r="A53" s="42"/>
      <c r="B53" s="51">
        <f t="shared" si="1"/>
        <v>44</v>
      </c>
      <c r="C53" s="57" t="s">
        <v>74</v>
      </c>
      <c r="D53" s="57" t="s">
        <v>150</v>
      </c>
      <c r="E53" s="57" t="s">
        <v>209</v>
      </c>
      <c r="F53" s="57" t="s">
        <v>221</v>
      </c>
      <c r="G53" s="57" t="s">
        <v>222</v>
      </c>
      <c r="H53" s="57" t="s">
        <v>250</v>
      </c>
      <c r="I53" s="57" t="s">
        <v>293</v>
      </c>
      <c r="J53" s="57" t="s">
        <v>250</v>
      </c>
      <c r="K53" s="62" t="s">
        <v>293</v>
      </c>
      <c r="L53" s="49">
        <v>1</v>
      </c>
    </row>
    <row r="54" spans="1:12" s="3" customFormat="1">
      <c r="A54" s="42"/>
      <c r="B54" s="50">
        <f t="shared" si="1"/>
        <v>45</v>
      </c>
      <c r="C54" s="56" t="s">
        <v>75</v>
      </c>
      <c r="D54" s="56" t="s">
        <v>151</v>
      </c>
      <c r="E54" s="59" t="s">
        <v>210</v>
      </c>
      <c r="F54" s="59" t="s">
        <v>220</v>
      </c>
      <c r="G54" s="59" t="s">
        <v>245</v>
      </c>
      <c r="H54" s="59" t="s">
        <v>250</v>
      </c>
      <c r="I54" s="59" t="s">
        <v>294</v>
      </c>
      <c r="J54" s="59" t="s">
        <v>250</v>
      </c>
      <c r="K54" s="61" t="s">
        <v>294</v>
      </c>
      <c r="L54" s="48">
        <v>1</v>
      </c>
    </row>
    <row r="55" spans="1:12" s="3" customFormat="1">
      <c r="A55" s="42"/>
      <c r="B55" s="51">
        <f t="shared" si="1"/>
        <v>46</v>
      </c>
      <c r="C55" s="57" t="s">
        <v>76</v>
      </c>
      <c r="D55" s="57" t="s">
        <v>152</v>
      </c>
      <c r="E55" s="57" t="s">
        <v>211</v>
      </c>
      <c r="F55" s="57" t="s">
        <v>221</v>
      </c>
      <c r="G55" s="57" t="s">
        <v>246</v>
      </c>
      <c r="H55" s="57" t="s">
        <v>250</v>
      </c>
      <c r="I55" s="57" t="s">
        <v>295</v>
      </c>
      <c r="J55" s="57" t="s">
        <v>250</v>
      </c>
      <c r="K55" s="62" t="s">
        <v>295</v>
      </c>
      <c r="L55" s="49">
        <v>1</v>
      </c>
    </row>
    <row r="56" spans="1:12" s="3" customFormat="1" ht="22.5">
      <c r="A56" s="42"/>
      <c r="B56" s="50">
        <f t="shared" si="1"/>
        <v>47</v>
      </c>
      <c r="C56" s="56" t="s">
        <v>77</v>
      </c>
      <c r="D56" s="56" t="s">
        <v>153</v>
      </c>
      <c r="E56" s="59" t="s">
        <v>212</v>
      </c>
      <c r="F56" s="59" t="s">
        <v>222</v>
      </c>
      <c r="G56" s="59" t="s">
        <v>222</v>
      </c>
      <c r="H56" s="59" t="s">
        <v>258</v>
      </c>
      <c r="I56" s="59" t="s">
        <v>296</v>
      </c>
      <c r="J56" s="59" t="s">
        <v>258</v>
      </c>
      <c r="K56" s="61" t="s">
        <v>296</v>
      </c>
      <c r="L56" s="48">
        <v>4</v>
      </c>
    </row>
    <row r="57" spans="1:12" s="3" customFormat="1" ht="22.5">
      <c r="A57" s="42"/>
      <c r="B57" s="51">
        <f t="shared" si="1"/>
        <v>48</v>
      </c>
      <c r="C57" s="57" t="s">
        <v>78</v>
      </c>
      <c r="D57" s="57" t="s">
        <v>154</v>
      </c>
      <c r="E57" s="57" t="s">
        <v>212</v>
      </c>
      <c r="F57" s="57" t="s">
        <v>222</v>
      </c>
      <c r="G57" s="57" t="s">
        <v>222</v>
      </c>
      <c r="H57" s="57" t="s">
        <v>258</v>
      </c>
      <c r="I57" s="57" t="s">
        <v>297</v>
      </c>
      <c r="J57" s="57" t="s">
        <v>258</v>
      </c>
      <c r="K57" s="62" t="s">
        <v>297</v>
      </c>
      <c r="L57" s="49">
        <v>4</v>
      </c>
    </row>
    <row r="58" spans="1:12" s="3" customFormat="1">
      <c r="A58" s="42"/>
      <c r="B58" s="50">
        <f t="shared" si="1"/>
        <v>49</v>
      </c>
      <c r="C58" s="56" t="s">
        <v>79</v>
      </c>
      <c r="D58" s="56" t="s">
        <v>155</v>
      </c>
      <c r="E58" s="59" t="s">
        <v>213</v>
      </c>
      <c r="F58" s="59" t="s">
        <v>223</v>
      </c>
      <c r="G58" s="59" t="s">
        <v>223</v>
      </c>
      <c r="H58" s="59" t="s">
        <v>223</v>
      </c>
      <c r="I58" s="59" t="s">
        <v>223</v>
      </c>
      <c r="J58" s="59" t="s">
        <v>223</v>
      </c>
      <c r="K58" s="61" t="s">
        <v>223</v>
      </c>
      <c r="L58" s="48">
        <v>1</v>
      </c>
    </row>
    <row r="59" spans="1:12" s="3" customFormat="1" ht="33.75">
      <c r="A59" s="42"/>
      <c r="B59" s="51">
        <f t="shared" si="1"/>
        <v>50</v>
      </c>
      <c r="C59" s="57" t="s">
        <v>80</v>
      </c>
      <c r="D59" s="57" t="s">
        <v>156</v>
      </c>
      <c r="E59" s="57" t="s">
        <v>214</v>
      </c>
      <c r="F59" s="57" t="s">
        <v>220</v>
      </c>
      <c r="G59" s="57" t="s">
        <v>225</v>
      </c>
      <c r="H59" s="57" t="s">
        <v>252</v>
      </c>
      <c r="I59" s="57" t="s">
        <v>298</v>
      </c>
      <c r="J59" s="57" t="s">
        <v>326</v>
      </c>
      <c r="K59" s="62" t="s">
        <v>347</v>
      </c>
      <c r="L59" s="49">
        <v>9</v>
      </c>
    </row>
    <row r="60" spans="1:12" s="3" customFormat="1">
      <c r="A60" s="42"/>
      <c r="B60" s="50">
        <f t="shared" si="1"/>
        <v>51</v>
      </c>
      <c r="C60" s="56" t="s">
        <v>81</v>
      </c>
      <c r="D60" s="56" t="s">
        <v>157</v>
      </c>
      <c r="E60" s="59" t="s">
        <v>214</v>
      </c>
      <c r="F60" s="59" t="s">
        <v>220</v>
      </c>
      <c r="G60" s="59" t="s">
        <v>225</v>
      </c>
      <c r="H60" s="59" t="s">
        <v>252</v>
      </c>
      <c r="I60" s="59" t="s">
        <v>299</v>
      </c>
      <c r="J60" s="59" t="s">
        <v>326</v>
      </c>
      <c r="K60" s="61" t="s">
        <v>348</v>
      </c>
      <c r="L60" s="48">
        <v>1</v>
      </c>
    </row>
    <row r="61" spans="1:12" s="3" customFormat="1">
      <c r="A61" s="42"/>
      <c r="B61" s="51">
        <f t="shared" si="1"/>
        <v>52</v>
      </c>
      <c r="C61" s="57" t="s">
        <v>82</v>
      </c>
      <c r="D61" s="57" t="s">
        <v>158</v>
      </c>
      <c r="E61" s="57" t="s">
        <v>214</v>
      </c>
      <c r="F61" s="57" t="s">
        <v>220</v>
      </c>
      <c r="G61" s="57" t="s">
        <v>225</v>
      </c>
      <c r="H61" s="57" t="s">
        <v>252</v>
      </c>
      <c r="I61" s="57" t="s">
        <v>300</v>
      </c>
      <c r="J61" s="57" t="s">
        <v>326</v>
      </c>
      <c r="K61" s="62" t="s">
        <v>349</v>
      </c>
      <c r="L61" s="49">
        <v>2</v>
      </c>
    </row>
    <row r="62" spans="1:12" s="3" customFormat="1">
      <c r="A62" s="42"/>
      <c r="B62" s="50">
        <f t="shared" si="1"/>
        <v>53</v>
      </c>
      <c r="C62" s="56" t="s">
        <v>83</v>
      </c>
      <c r="D62" s="56" t="s">
        <v>159</v>
      </c>
      <c r="E62" s="59" t="s">
        <v>214</v>
      </c>
      <c r="F62" s="59" t="s">
        <v>220</v>
      </c>
      <c r="G62" s="59" t="s">
        <v>225</v>
      </c>
      <c r="H62" s="59" t="s">
        <v>252</v>
      </c>
      <c r="I62" s="59" t="s">
        <v>301</v>
      </c>
      <c r="J62" s="59" t="s">
        <v>326</v>
      </c>
      <c r="K62" s="61" t="s">
        <v>350</v>
      </c>
      <c r="L62" s="48">
        <v>1</v>
      </c>
    </row>
    <row r="63" spans="1:12" s="3" customFormat="1">
      <c r="A63" s="42"/>
      <c r="B63" s="51">
        <f t="shared" si="1"/>
        <v>54</v>
      </c>
      <c r="C63" s="57" t="s">
        <v>84</v>
      </c>
      <c r="D63" s="57" t="s">
        <v>160</v>
      </c>
      <c r="E63" s="57" t="s">
        <v>214</v>
      </c>
      <c r="F63" s="57" t="s">
        <v>220</v>
      </c>
      <c r="G63" s="57" t="s">
        <v>225</v>
      </c>
      <c r="H63" s="57" t="s">
        <v>252</v>
      </c>
      <c r="I63" s="57" t="s">
        <v>302</v>
      </c>
      <c r="J63" s="57" t="s">
        <v>326</v>
      </c>
      <c r="K63" s="62" t="s">
        <v>351</v>
      </c>
      <c r="L63" s="49">
        <v>4</v>
      </c>
    </row>
    <row r="64" spans="1:12" s="3" customFormat="1">
      <c r="A64" s="42"/>
      <c r="B64" s="50">
        <f t="shared" si="1"/>
        <v>55</v>
      </c>
      <c r="C64" s="56" t="s">
        <v>85</v>
      </c>
      <c r="D64" s="56" t="s">
        <v>161</v>
      </c>
      <c r="E64" s="59" t="s">
        <v>214</v>
      </c>
      <c r="F64" s="59" t="s">
        <v>220</v>
      </c>
      <c r="G64" s="59" t="s">
        <v>225</v>
      </c>
      <c r="H64" s="59" t="s">
        <v>252</v>
      </c>
      <c r="I64" s="59" t="s">
        <v>303</v>
      </c>
      <c r="J64" s="59" t="s">
        <v>326</v>
      </c>
      <c r="K64" s="61" t="s">
        <v>352</v>
      </c>
      <c r="L64" s="48">
        <v>1</v>
      </c>
    </row>
    <row r="65" spans="1:12" s="3" customFormat="1">
      <c r="A65" s="42"/>
      <c r="B65" s="51">
        <f t="shared" si="1"/>
        <v>56</v>
      </c>
      <c r="C65" s="57" t="s">
        <v>86</v>
      </c>
      <c r="D65" s="57" t="s">
        <v>162</v>
      </c>
      <c r="E65" s="57" t="s">
        <v>214</v>
      </c>
      <c r="F65" s="57" t="s">
        <v>220</v>
      </c>
      <c r="G65" s="57" t="s">
        <v>225</v>
      </c>
      <c r="H65" s="57" t="s">
        <v>252</v>
      </c>
      <c r="I65" s="57" t="s">
        <v>304</v>
      </c>
      <c r="J65" s="57" t="s">
        <v>326</v>
      </c>
      <c r="K65" s="62" t="s">
        <v>353</v>
      </c>
      <c r="L65" s="49">
        <v>1</v>
      </c>
    </row>
    <row r="66" spans="1:12" s="3" customFormat="1">
      <c r="A66" s="42"/>
      <c r="B66" s="50">
        <f t="shared" si="1"/>
        <v>57</v>
      </c>
      <c r="C66" s="56" t="s">
        <v>87</v>
      </c>
      <c r="D66" s="56" t="s">
        <v>163</v>
      </c>
      <c r="E66" s="59" t="s">
        <v>214</v>
      </c>
      <c r="F66" s="59" t="s">
        <v>220</v>
      </c>
      <c r="G66" s="59" t="s">
        <v>225</v>
      </c>
      <c r="H66" s="59" t="s">
        <v>252</v>
      </c>
      <c r="I66" s="59" t="s">
        <v>305</v>
      </c>
      <c r="J66" s="59" t="s">
        <v>326</v>
      </c>
      <c r="K66" s="61" t="s">
        <v>354</v>
      </c>
      <c r="L66" s="48">
        <v>1</v>
      </c>
    </row>
    <row r="67" spans="1:12" s="3" customFormat="1">
      <c r="A67" s="42"/>
      <c r="B67" s="51">
        <f t="shared" si="1"/>
        <v>58</v>
      </c>
      <c r="C67" s="57" t="s">
        <v>88</v>
      </c>
      <c r="D67" s="57" t="s">
        <v>164</v>
      </c>
      <c r="E67" s="57" t="s">
        <v>214</v>
      </c>
      <c r="F67" s="57" t="s">
        <v>220</v>
      </c>
      <c r="G67" s="57" t="s">
        <v>225</v>
      </c>
      <c r="H67" s="57" t="s">
        <v>252</v>
      </c>
      <c r="I67" s="57" t="s">
        <v>306</v>
      </c>
      <c r="J67" s="57" t="s">
        <v>326</v>
      </c>
      <c r="K67" s="62" t="s">
        <v>355</v>
      </c>
      <c r="L67" s="49">
        <v>1</v>
      </c>
    </row>
    <row r="68" spans="1:12" s="3" customFormat="1">
      <c r="A68" s="42"/>
      <c r="B68" s="50">
        <f t="shared" si="1"/>
        <v>59</v>
      </c>
      <c r="C68" s="56" t="s">
        <v>89</v>
      </c>
      <c r="D68" s="56" t="s">
        <v>165</v>
      </c>
      <c r="E68" s="59" t="s">
        <v>214</v>
      </c>
      <c r="F68" s="59" t="s">
        <v>220</v>
      </c>
      <c r="G68" s="59" t="s">
        <v>225</v>
      </c>
      <c r="H68" s="59" t="s">
        <v>252</v>
      </c>
      <c r="I68" s="59" t="s">
        <v>307</v>
      </c>
      <c r="J68" s="59" t="s">
        <v>326</v>
      </c>
      <c r="K68" s="61" t="s">
        <v>356</v>
      </c>
      <c r="L68" s="48">
        <v>2</v>
      </c>
    </row>
    <row r="69" spans="1:12" s="3" customFormat="1">
      <c r="A69" s="42"/>
      <c r="B69" s="51">
        <f t="shared" si="1"/>
        <v>60</v>
      </c>
      <c r="C69" s="57" t="s">
        <v>90</v>
      </c>
      <c r="D69" s="57" t="s">
        <v>166</v>
      </c>
      <c r="E69" s="57" t="s">
        <v>215</v>
      </c>
      <c r="F69" s="57" t="s">
        <v>220</v>
      </c>
      <c r="G69" s="57" t="s">
        <v>247</v>
      </c>
      <c r="H69" s="57" t="s">
        <v>259</v>
      </c>
      <c r="I69" s="57" t="s">
        <v>308</v>
      </c>
      <c r="J69" s="57" t="s">
        <v>326</v>
      </c>
      <c r="K69" s="62" t="s">
        <v>357</v>
      </c>
      <c r="L69" s="49">
        <v>1</v>
      </c>
    </row>
    <row r="70" spans="1:12" s="3" customFormat="1">
      <c r="A70" s="42"/>
      <c r="B70" s="50">
        <f t="shared" si="1"/>
        <v>61</v>
      </c>
      <c r="C70" s="56" t="s">
        <v>91</v>
      </c>
      <c r="D70" s="56" t="s">
        <v>167</v>
      </c>
      <c r="E70" s="59" t="s">
        <v>214</v>
      </c>
      <c r="F70" s="59" t="s">
        <v>220</v>
      </c>
      <c r="G70" s="59" t="s">
        <v>225</v>
      </c>
      <c r="H70" s="59" t="s">
        <v>252</v>
      </c>
      <c r="I70" s="59" t="s">
        <v>309</v>
      </c>
      <c r="J70" s="59" t="s">
        <v>326</v>
      </c>
      <c r="K70" s="61" t="s">
        <v>358</v>
      </c>
      <c r="L70" s="48">
        <v>2</v>
      </c>
    </row>
    <row r="71" spans="1:12" s="3" customFormat="1">
      <c r="A71" s="42"/>
      <c r="B71" s="51">
        <f t="shared" si="1"/>
        <v>62</v>
      </c>
      <c r="C71" s="57" t="s">
        <v>92</v>
      </c>
      <c r="D71" s="57" t="s">
        <v>168</v>
      </c>
      <c r="E71" s="57" t="s">
        <v>214</v>
      </c>
      <c r="F71" s="57" t="s">
        <v>220</v>
      </c>
      <c r="G71" s="57" t="s">
        <v>225</v>
      </c>
      <c r="H71" s="57" t="s">
        <v>252</v>
      </c>
      <c r="I71" s="57" t="s">
        <v>310</v>
      </c>
      <c r="J71" s="57" t="s">
        <v>326</v>
      </c>
      <c r="K71" s="62" t="s">
        <v>359</v>
      </c>
      <c r="L71" s="49">
        <v>2</v>
      </c>
    </row>
    <row r="72" spans="1:12" s="3" customFormat="1" ht="22.5">
      <c r="A72" s="42"/>
      <c r="B72" s="50">
        <f t="shared" si="1"/>
        <v>63</v>
      </c>
      <c r="C72" s="56" t="s">
        <v>93</v>
      </c>
      <c r="D72" s="56" t="s">
        <v>169</v>
      </c>
      <c r="E72" s="59" t="s">
        <v>214</v>
      </c>
      <c r="F72" s="59" t="s">
        <v>220</v>
      </c>
      <c r="G72" s="59" t="s">
        <v>225</v>
      </c>
      <c r="H72" s="59" t="s">
        <v>252</v>
      </c>
      <c r="I72" s="59" t="s">
        <v>311</v>
      </c>
      <c r="J72" s="59" t="s">
        <v>326</v>
      </c>
      <c r="K72" s="61" t="s">
        <v>360</v>
      </c>
      <c r="L72" s="48">
        <v>6</v>
      </c>
    </row>
    <row r="73" spans="1:12" s="3" customFormat="1">
      <c r="A73" s="42"/>
      <c r="B73" s="51">
        <f t="shared" si="1"/>
        <v>64</v>
      </c>
      <c r="C73" s="57" t="s">
        <v>94</v>
      </c>
      <c r="D73" s="57" t="s">
        <v>170</v>
      </c>
      <c r="E73" s="57" t="s">
        <v>216</v>
      </c>
      <c r="F73" s="57" t="s">
        <v>220</v>
      </c>
      <c r="G73" s="57" t="s">
        <v>225</v>
      </c>
      <c r="H73" s="57" t="s">
        <v>260</v>
      </c>
      <c r="I73" s="57" t="s">
        <v>312</v>
      </c>
      <c r="J73" s="57" t="s">
        <v>326</v>
      </c>
      <c r="K73" s="62" t="s">
        <v>361</v>
      </c>
      <c r="L73" s="49">
        <v>1</v>
      </c>
    </row>
    <row r="74" spans="1:12" s="3" customFormat="1">
      <c r="A74" s="42"/>
      <c r="B74" s="50">
        <f t="shared" ref="B74:B87" si="2">ROW(B74) - ROW($B$9)</f>
        <v>65</v>
      </c>
      <c r="C74" s="56" t="s">
        <v>95</v>
      </c>
      <c r="D74" s="56" t="s">
        <v>171</v>
      </c>
      <c r="E74" s="59" t="s">
        <v>214</v>
      </c>
      <c r="F74" s="59" t="s">
        <v>220</v>
      </c>
      <c r="G74" s="59" t="s">
        <v>228</v>
      </c>
      <c r="H74" s="59" t="s">
        <v>252</v>
      </c>
      <c r="I74" s="59" t="s">
        <v>313</v>
      </c>
      <c r="J74" s="59" t="s">
        <v>326</v>
      </c>
      <c r="K74" s="61" t="s">
        <v>362</v>
      </c>
      <c r="L74" s="48">
        <v>4</v>
      </c>
    </row>
    <row r="75" spans="1:12" s="3" customFormat="1">
      <c r="A75" s="42"/>
      <c r="B75" s="51">
        <f t="shared" si="2"/>
        <v>66</v>
      </c>
      <c r="C75" s="57" t="s">
        <v>96</v>
      </c>
      <c r="D75" s="57" t="s">
        <v>172</v>
      </c>
      <c r="E75" s="57" t="s">
        <v>214</v>
      </c>
      <c r="F75" s="57" t="s">
        <v>220</v>
      </c>
      <c r="G75" s="57" t="s">
        <v>228</v>
      </c>
      <c r="H75" s="57" t="s">
        <v>252</v>
      </c>
      <c r="I75" s="57" t="s">
        <v>314</v>
      </c>
      <c r="J75" s="57" t="s">
        <v>326</v>
      </c>
      <c r="K75" s="62" t="s">
        <v>363</v>
      </c>
      <c r="L75" s="49">
        <v>4</v>
      </c>
    </row>
    <row r="76" spans="1:12" s="3" customFormat="1">
      <c r="A76" s="42"/>
      <c r="B76" s="50">
        <f t="shared" si="2"/>
        <v>67</v>
      </c>
      <c r="C76" s="56" t="s">
        <v>97</v>
      </c>
      <c r="D76" s="56" t="s">
        <v>173</v>
      </c>
      <c r="E76" s="59" t="s">
        <v>214</v>
      </c>
      <c r="F76" s="59" t="s">
        <v>220</v>
      </c>
      <c r="G76" s="59" t="s">
        <v>225</v>
      </c>
      <c r="H76" s="59" t="s">
        <v>252</v>
      </c>
      <c r="I76" s="59" t="s">
        <v>315</v>
      </c>
      <c r="J76" s="59" t="s">
        <v>326</v>
      </c>
      <c r="K76" s="61" t="s">
        <v>364</v>
      </c>
      <c r="L76" s="48">
        <v>1</v>
      </c>
    </row>
    <row r="77" spans="1:12" s="3" customFormat="1">
      <c r="A77" s="42"/>
      <c r="B77" s="51">
        <f t="shared" si="2"/>
        <v>68</v>
      </c>
      <c r="C77" s="57" t="s">
        <v>98</v>
      </c>
      <c r="D77" s="57" t="s">
        <v>174</v>
      </c>
      <c r="E77" s="57" t="s">
        <v>214</v>
      </c>
      <c r="F77" s="57" t="s">
        <v>220</v>
      </c>
      <c r="G77" s="57" t="s">
        <v>225</v>
      </c>
      <c r="H77" s="57" t="s">
        <v>252</v>
      </c>
      <c r="I77" s="57" t="s">
        <v>316</v>
      </c>
      <c r="J77" s="57" t="s">
        <v>326</v>
      </c>
      <c r="K77" s="62" t="s">
        <v>365</v>
      </c>
      <c r="L77" s="49">
        <v>1</v>
      </c>
    </row>
    <row r="78" spans="1:12" s="3" customFormat="1">
      <c r="A78" s="42"/>
      <c r="B78" s="50">
        <f t="shared" si="2"/>
        <v>69</v>
      </c>
      <c r="C78" s="56" t="s">
        <v>99</v>
      </c>
      <c r="D78" s="56" t="s">
        <v>175</v>
      </c>
      <c r="E78" s="59" t="s">
        <v>214</v>
      </c>
      <c r="F78" s="59" t="s">
        <v>220</v>
      </c>
      <c r="G78" s="59" t="s">
        <v>225</v>
      </c>
      <c r="H78" s="59" t="s">
        <v>252</v>
      </c>
      <c r="I78" s="59" t="s">
        <v>317</v>
      </c>
      <c r="J78" s="59" t="s">
        <v>326</v>
      </c>
      <c r="K78" s="61" t="s">
        <v>366</v>
      </c>
      <c r="L78" s="48">
        <v>1</v>
      </c>
    </row>
    <row r="79" spans="1:12" s="3" customFormat="1">
      <c r="A79" s="42"/>
      <c r="B79" s="51">
        <f t="shared" si="2"/>
        <v>70</v>
      </c>
      <c r="C79" s="57" t="s">
        <v>100</v>
      </c>
      <c r="D79" s="57" t="s">
        <v>176</v>
      </c>
      <c r="E79" s="57" t="s">
        <v>214</v>
      </c>
      <c r="F79" s="57" t="s">
        <v>220</v>
      </c>
      <c r="G79" s="57" t="s">
        <v>225</v>
      </c>
      <c r="H79" s="57" t="s">
        <v>252</v>
      </c>
      <c r="I79" s="57" t="s">
        <v>318</v>
      </c>
      <c r="J79" s="57" t="s">
        <v>326</v>
      </c>
      <c r="K79" s="62" t="s">
        <v>367</v>
      </c>
      <c r="L79" s="49">
        <v>1</v>
      </c>
    </row>
    <row r="80" spans="1:12" s="3" customFormat="1">
      <c r="A80" s="42"/>
      <c r="B80" s="50">
        <f t="shared" si="2"/>
        <v>71</v>
      </c>
      <c r="C80" s="56" t="s">
        <v>101</v>
      </c>
      <c r="D80" s="56" t="s">
        <v>177</v>
      </c>
      <c r="E80" s="59" t="s">
        <v>214</v>
      </c>
      <c r="F80" s="59" t="s">
        <v>220</v>
      </c>
      <c r="G80" s="59" t="s">
        <v>225</v>
      </c>
      <c r="H80" s="59" t="s">
        <v>252</v>
      </c>
      <c r="I80" s="59" t="s">
        <v>319</v>
      </c>
      <c r="J80" s="59" t="s">
        <v>326</v>
      </c>
      <c r="K80" s="61" t="s">
        <v>368</v>
      </c>
      <c r="L80" s="48">
        <v>2</v>
      </c>
    </row>
    <row r="81" spans="1:12" s="3" customFormat="1">
      <c r="A81" s="42"/>
      <c r="B81" s="51">
        <f t="shared" si="2"/>
        <v>72</v>
      </c>
      <c r="C81" s="57" t="s">
        <v>102</v>
      </c>
      <c r="D81" s="57" t="s">
        <v>178</v>
      </c>
      <c r="E81" s="57" t="s">
        <v>214</v>
      </c>
      <c r="F81" s="57" t="s">
        <v>220</v>
      </c>
      <c r="G81" s="57" t="s">
        <v>225</v>
      </c>
      <c r="H81" s="57" t="s">
        <v>252</v>
      </c>
      <c r="I81" s="57" t="s">
        <v>320</v>
      </c>
      <c r="J81" s="57" t="s">
        <v>326</v>
      </c>
      <c r="K81" s="62" t="s">
        <v>369</v>
      </c>
      <c r="L81" s="49">
        <v>1</v>
      </c>
    </row>
    <row r="82" spans="1:12" s="3" customFormat="1">
      <c r="A82" s="42"/>
      <c r="B82" s="50">
        <f t="shared" si="2"/>
        <v>73</v>
      </c>
      <c r="C82" s="56" t="s">
        <v>103</v>
      </c>
      <c r="D82" s="56" t="s">
        <v>179</v>
      </c>
      <c r="E82" s="59" t="s">
        <v>214</v>
      </c>
      <c r="F82" s="59" t="s">
        <v>220</v>
      </c>
      <c r="G82" s="59" t="s">
        <v>225</v>
      </c>
      <c r="H82" s="59" t="s">
        <v>252</v>
      </c>
      <c r="I82" s="59" t="s">
        <v>321</v>
      </c>
      <c r="J82" s="59" t="s">
        <v>326</v>
      </c>
      <c r="K82" s="61" t="s">
        <v>370</v>
      </c>
      <c r="L82" s="48">
        <v>3</v>
      </c>
    </row>
    <row r="83" spans="1:12" s="3" customFormat="1">
      <c r="A83" s="42"/>
      <c r="B83" s="51">
        <f t="shared" si="2"/>
        <v>74</v>
      </c>
      <c r="C83" s="57" t="s">
        <v>104</v>
      </c>
      <c r="D83" s="57" t="s">
        <v>180</v>
      </c>
      <c r="E83" s="57" t="s">
        <v>214</v>
      </c>
      <c r="F83" s="57" t="s">
        <v>220</v>
      </c>
      <c r="G83" s="57" t="s">
        <v>225</v>
      </c>
      <c r="H83" s="57" t="s">
        <v>252</v>
      </c>
      <c r="I83" s="57" t="s">
        <v>322</v>
      </c>
      <c r="J83" s="57" t="s">
        <v>326</v>
      </c>
      <c r="K83" s="62" t="s">
        <v>371</v>
      </c>
      <c r="L83" s="49">
        <v>2</v>
      </c>
    </row>
    <row r="84" spans="1:12" s="3" customFormat="1">
      <c r="A84" s="42"/>
      <c r="B84" s="50">
        <f t="shared" si="2"/>
        <v>75</v>
      </c>
      <c r="C84" s="56" t="s">
        <v>105</v>
      </c>
      <c r="D84" s="56" t="s">
        <v>181</v>
      </c>
      <c r="E84" s="59" t="s">
        <v>214</v>
      </c>
      <c r="F84" s="59" t="s">
        <v>220</v>
      </c>
      <c r="G84" s="59" t="s">
        <v>225</v>
      </c>
      <c r="H84" s="59" t="s">
        <v>252</v>
      </c>
      <c r="I84" s="59" t="s">
        <v>323</v>
      </c>
      <c r="J84" s="59" t="s">
        <v>326</v>
      </c>
      <c r="K84" s="61" t="s">
        <v>372</v>
      </c>
      <c r="L84" s="48">
        <v>1</v>
      </c>
    </row>
    <row r="85" spans="1:12" s="3" customFormat="1" ht="22.5">
      <c r="A85" s="42"/>
      <c r="B85" s="51">
        <f t="shared" si="2"/>
        <v>76</v>
      </c>
      <c r="C85" s="57" t="s">
        <v>106</v>
      </c>
      <c r="D85" s="57" t="s">
        <v>182</v>
      </c>
      <c r="E85" s="57" t="s">
        <v>217</v>
      </c>
      <c r="F85" s="57" t="s">
        <v>221</v>
      </c>
      <c r="G85" s="57" t="s">
        <v>222</v>
      </c>
      <c r="H85" s="57" t="s">
        <v>261</v>
      </c>
      <c r="I85" s="57" t="s">
        <v>324</v>
      </c>
      <c r="J85" s="57" t="s">
        <v>326</v>
      </c>
      <c r="K85" s="62" t="s">
        <v>373</v>
      </c>
      <c r="L85" s="49">
        <v>1</v>
      </c>
    </row>
    <row r="86" spans="1:12" s="3" customFormat="1" ht="22.5">
      <c r="A86" s="42"/>
      <c r="B86" s="50">
        <f t="shared" si="2"/>
        <v>77</v>
      </c>
      <c r="C86" s="56" t="s">
        <v>107</v>
      </c>
      <c r="D86" s="56" t="s">
        <v>183</v>
      </c>
      <c r="E86" s="59" t="s">
        <v>384</v>
      </c>
      <c r="F86" s="59" t="s">
        <v>222</v>
      </c>
      <c r="G86" s="59" t="s">
        <v>222</v>
      </c>
      <c r="H86" s="59" t="s">
        <v>222</v>
      </c>
      <c r="I86" s="59" t="s">
        <v>222</v>
      </c>
      <c r="J86" s="59" t="s">
        <v>328</v>
      </c>
      <c r="K86" s="61" t="s">
        <v>374</v>
      </c>
      <c r="L86" s="48">
        <v>4</v>
      </c>
    </row>
    <row r="87" spans="1:12" s="3" customFormat="1">
      <c r="A87" s="42"/>
      <c r="B87" s="51">
        <f t="shared" si="2"/>
        <v>78</v>
      </c>
      <c r="C87" s="57" t="s">
        <v>108</v>
      </c>
      <c r="D87" s="57" t="s">
        <v>184</v>
      </c>
      <c r="E87" s="57" t="s">
        <v>218</v>
      </c>
      <c r="F87" s="57" t="s">
        <v>220</v>
      </c>
      <c r="G87" s="57" t="s">
        <v>248</v>
      </c>
      <c r="H87" s="57" t="s">
        <v>256</v>
      </c>
      <c r="I87" s="57" t="s">
        <v>184</v>
      </c>
      <c r="J87" s="57" t="s">
        <v>326</v>
      </c>
      <c r="K87" s="62" t="s">
        <v>375</v>
      </c>
      <c r="L87" s="49">
        <v>5</v>
      </c>
    </row>
    <row r="88" spans="1:12">
      <c r="A88" s="42"/>
      <c r="B88" s="72" t="s">
        <v>18</v>
      </c>
      <c r="C88" s="73"/>
      <c r="D88" s="31"/>
      <c r="E88" s="30"/>
      <c r="F88" s="5" t="s">
        <v>19</v>
      </c>
      <c r="L88" s="54" t="s">
        <v>29</v>
      </c>
    </row>
    <row r="89" spans="1:12">
      <c r="A89" s="42"/>
      <c r="B89" s="8"/>
      <c r="C89" s="8"/>
      <c r="D89" s="7"/>
      <c r="E89" s="9"/>
      <c r="F89" s="6"/>
      <c r="G89" s="6"/>
      <c r="H89" s="6"/>
      <c r="I89" s="6"/>
      <c r="J89" s="6"/>
      <c r="K89" s="6"/>
      <c r="L89" s="14"/>
    </row>
    <row r="90" spans="1:12">
      <c r="A90" s="42"/>
      <c r="B90" s="8"/>
      <c r="C90" s="8"/>
      <c r="D90" s="8"/>
      <c r="E90" s="10"/>
      <c r="F90" s="7"/>
      <c r="G90" s="7"/>
      <c r="H90" s="7"/>
      <c r="I90" s="7"/>
      <c r="J90" s="7"/>
      <c r="K90" s="7"/>
      <c r="L90" s="15"/>
    </row>
    <row r="91" spans="1:12">
      <c r="A91" s="42"/>
      <c r="B91" s="8"/>
      <c r="C91" s="8"/>
      <c r="D91" s="8"/>
      <c r="E91" s="10"/>
      <c r="F91" s="7"/>
      <c r="G91" s="7"/>
      <c r="H91" s="7"/>
      <c r="I91" s="7"/>
      <c r="J91" s="7" t="s">
        <v>21</v>
      </c>
      <c r="K91" s="7"/>
      <c r="L91" s="15"/>
    </row>
    <row r="92" spans="1:12" ht="13.5" thickBot="1">
      <c r="A92" s="42"/>
      <c r="B92" s="29"/>
      <c r="C92" s="13"/>
      <c r="D92" s="13"/>
      <c r="E92" s="11"/>
      <c r="F92" s="12"/>
      <c r="G92" s="12"/>
      <c r="H92" s="12"/>
      <c r="I92" s="12"/>
      <c r="J92" s="12"/>
      <c r="K92" s="12"/>
      <c r="L92" s="16"/>
    </row>
    <row r="94" spans="1:12">
      <c r="C94" s="1"/>
      <c r="D94" s="1"/>
      <c r="E94" s="1"/>
    </row>
    <row r="95" spans="1:12">
      <c r="C95" s="1"/>
      <c r="D95" s="1"/>
      <c r="E95" s="1"/>
    </row>
    <row r="96" spans="1:12">
      <c r="C96" s="1"/>
      <c r="D96" s="1"/>
      <c r="E96" s="1"/>
    </row>
  </sheetData>
  <mergeCells count="4">
    <mergeCell ref="D3:G3"/>
    <mergeCell ref="D4:G4"/>
    <mergeCell ref="D5:G5"/>
    <mergeCell ref="B88:C88"/>
  </mergeCells>
  <phoneticPr fontId="0" type="noConversion"/>
  <pageMargins left="0.47244094488188981" right="0.55118110236220474" top="0.59055118110236227" bottom="0.98425196850393704" header="0.51181102362204722" footer="0.51181102362204722"/>
  <pageSetup paperSize="9" scale="85" orientation="landscape" horizontalDpi="200" verticalDpi="200" r:id="rId1"/>
  <headerFooter alignWithMargins="0">
    <oddFooter>&amp;L&amp;"Arial,Fett"IRS&amp;C&amp;D&amp;RPage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14"/>
  <sheetViews>
    <sheetView workbookViewId="0">
      <selection activeCell="B27" sqref="B27"/>
    </sheetView>
  </sheetViews>
  <sheetFormatPr baseColWidth="10" defaultColWidth="9.140625" defaultRowHeight="12.75"/>
  <cols>
    <col min="1" max="1" width="28" bestFit="1" customWidth="1"/>
    <col min="2" max="2" width="110.5703125" customWidth="1"/>
  </cols>
  <sheetData>
    <row r="1" spans="1:2">
      <c r="A1" s="46" t="s">
        <v>0</v>
      </c>
      <c r="B1" s="64" t="s">
        <v>377</v>
      </c>
    </row>
    <row r="2" spans="1:2">
      <c r="A2" s="47" t="s">
        <v>1</v>
      </c>
      <c r="B2" s="65" t="s">
        <v>378</v>
      </c>
    </row>
    <row r="3" spans="1:2">
      <c r="A3" s="46" t="s">
        <v>2</v>
      </c>
      <c r="B3" s="66" t="s">
        <v>25</v>
      </c>
    </row>
    <row r="4" spans="1:2">
      <c r="A4" s="47" t="s">
        <v>3</v>
      </c>
      <c r="B4" s="65" t="s">
        <v>378</v>
      </c>
    </row>
    <row r="5" spans="1:2">
      <c r="A5" s="46" t="s">
        <v>4</v>
      </c>
      <c r="B5" s="66" t="s">
        <v>377</v>
      </c>
    </row>
    <row r="6" spans="1:2">
      <c r="A6" s="47" t="s">
        <v>5</v>
      </c>
      <c r="B6" s="65" t="s">
        <v>379</v>
      </c>
    </row>
    <row r="7" spans="1:2">
      <c r="A7" s="46" t="s">
        <v>6</v>
      </c>
      <c r="B7" s="66" t="s">
        <v>29</v>
      </c>
    </row>
    <row r="8" spans="1:2">
      <c r="A8" s="47" t="s">
        <v>7</v>
      </c>
      <c r="B8" s="65" t="s">
        <v>28</v>
      </c>
    </row>
    <row r="9" spans="1:2">
      <c r="A9" s="46" t="s">
        <v>8</v>
      </c>
      <c r="B9" s="66" t="s">
        <v>26</v>
      </c>
    </row>
    <row r="10" spans="1:2">
      <c r="A10" s="47" t="s">
        <v>9</v>
      </c>
      <c r="B10" s="65" t="s">
        <v>380</v>
      </c>
    </row>
    <row r="11" spans="1:2">
      <c r="A11" s="46" t="s">
        <v>10</v>
      </c>
      <c r="B11" s="66" t="s">
        <v>381</v>
      </c>
    </row>
    <row r="12" spans="1:2">
      <c r="A12" s="47" t="s">
        <v>11</v>
      </c>
      <c r="B12" s="65" t="s">
        <v>382</v>
      </c>
    </row>
    <row r="13" spans="1:2">
      <c r="A13" s="46" t="s">
        <v>12</v>
      </c>
      <c r="B13" s="66" t="s">
        <v>383</v>
      </c>
    </row>
    <row r="14" spans="1:2">
      <c r="A14" s="47" t="s">
        <v>13</v>
      </c>
      <c r="B14" s="65" t="s">
        <v>381</v>
      </c>
    </row>
  </sheetData>
  <phoneticPr fontId="16" type="noConversion"/>
  <pageMargins left="0.78740157499999996" right="0.78740157499999996" top="0.984251969" bottom="0.984251969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Part List Report</vt:lpstr>
      <vt:lpstr>Project Information</vt:lpstr>
      <vt:lpstr>'Part List Report'!Print_Titles</vt:lpstr>
    </vt:vector>
  </TitlesOfParts>
  <Company>Altium Limited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a.unterreitmeier</dc:creator>
  <cp:lastModifiedBy>a.unterreitmeier</cp:lastModifiedBy>
  <cp:lastPrinted>2013-08-07T20:40:12Z</cp:lastPrinted>
  <dcterms:created xsi:type="dcterms:W3CDTF">2002-11-05T15:28:02Z</dcterms:created>
  <dcterms:modified xsi:type="dcterms:W3CDTF">2018-08-16T09:10:25Z</dcterms:modified>
</cp:coreProperties>
</file>